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355" windowHeight="864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Blad1!$A$1:$R$78</definedName>
    <definedName name="_xlnm.Print_Titles" localSheetId="0">Blad1!$1:$2</definedName>
  </definedNames>
  <calcPr calcId="145621"/>
</workbook>
</file>

<file path=xl/calcChain.xml><?xml version="1.0" encoding="utf-8"?>
<calcChain xmlns="http://schemas.openxmlformats.org/spreadsheetml/2006/main">
  <c r="G77" i="1" l="1"/>
  <c r="H77" i="1"/>
  <c r="I77" i="1"/>
  <c r="J77" i="1"/>
  <c r="K77" i="1"/>
  <c r="L77" i="1"/>
  <c r="M77" i="1"/>
  <c r="N77" i="1"/>
  <c r="O77" i="1"/>
  <c r="P77" i="1"/>
  <c r="Q77" i="1"/>
  <c r="R77" i="1"/>
  <c r="F77" i="1"/>
  <c r="E62" i="1" l="1"/>
  <c r="E74" i="1"/>
  <c r="B77" i="1"/>
  <c r="R76" i="1"/>
  <c r="Q76" i="1"/>
  <c r="D77" i="1"/>
  <c r="G76" i="1"/>
  <c r="E4" i="1"/>
  <c r="E5" i="1"/>
  <c r="E6" i="1"/>
  <c r="E7" i="1"/>
  <c r="E8" i="1"/>
  <c r="E22" i="1"/>
  <c r="E20" i="1"/>
  <c r="E9" i="1"/>
  <c r="E10" i="1"/>
  <c r="E11" i="1"/>
  <c r="E13" i="1"/>
  <c r="E14" i="1"/>
  <c r="E35" i="1"/>
  <c r="E16" i="1"/>
  <c r="E17" i="1"/>
  <c r="E18" i="1"/>
  <c r="E19" i="1"/>
  <c r="E21" i="1"/>
  <c r="E23" i="1"/>
  <c r="E24" i="1"/>
  <c r="E12" i="1"/>
  <c r="E25" i="1"/>
  <c r="E26" i="1"/>
  <c r="E27" i="1"/>
  <c r="E28" i="1"/>
  <c r="E29" i="1"/>
  <c r="E30" i="1"/>
  <c r="E31" i="1"/>
  <c r="E32" i="1"/>
  <c r="E33" i="1"/>
  <c r="E34" i="1"/>
  <c r="E1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9" i="1"/>
  <c r="E60" i="1"/>
  <c r="E61" i="1"/>
  <c r="E58" i="1"/>
  <c r="E63" i="1"/>
  <c r="E40" i="1"/>
  <c r="E64" i="1"/>
  <c r="E65" i="1"/>
  <c r="E66" i="1"/>
  <c r="E67" i="1"/>
  <c r="E68" i="1"/>
  <c r="E69" i="1"/>
  <c r="E70" i="1"/>
  <c r="E71" i="1"/>
  <c r="E72" i="1"/>
  <c r="E73" i="1"/>
  <c r="E57" i="1"/>
  <c r="E3" i="1"/>
  <c r="F76" i="1"/>
  <c r="H76" i="1"/>
  <c r="I76" i="1"/>
  <c r="J76" i="1"/>
  <c r="K76" i="1"/>
  <c r="L76" i="1"/>
  <c r="M76" i="1"/>
  <c r="N76" i="1"/>
  <c r="O76" i="1"/>
  <c r="P76" i="1"/>
  <c r="E76" i="1" l="1"/>
</calcChain>
</file>

<file path=xl/sharedStrings.xml><?xml version="1.0" encoding="utf-8"?>
<sst xmlns="http://schemas.openxmlformats.org/spreadsheetml/2006/main" count="242" uniqueCount="240">
  <si>
    <t>VAARTUIG</t>
  </si>
  <si>
    <t>BOU.7</t>
  </si>
  <si>
    <t>BOU.24</t>
  </si>
  <si>
    <t>O.2</t>
  </si>
  <si>
    <t>O.29</t>
  </si>
  <si>
    <t>O.33</t>
  </si>
  <si>
    <t>O.51</t>
  </si>
  <si>
    <t>O.62</t>
  </si>
  <si>
    <t>O.82</t>
  </si>
  <si>
    <t>O.89</t>
  </si>
  <si>
    <t>O.101</t>
  </si>
  <si>
    <t>O.152</t>
  </si>
  <si>
    <t>O.154</t>
  </si>
  <si>
    <t>O.187</t>
  </si>
  <si>
    <t>O.190</t>
  </si>
  <si>
    <t>O.191</t>
  </si>
  <si>
    <t>O.229</t>
  </si>
  <si>
    <t>O.231</t>
  </si>
  <si>
    <t>O.316</t>
  </si>
  <si>
    <t>O.554</t>
  </si>
  <si>
    <t>B.65</t>
  </si>
  <si>
    <t>B.462</t>
  </si>
  <si>
    <t>B.518</t>
  </si>
  <si>
    <t>B.601</t>
  </si>
  <si>
    <t>Z.8</t>
  </si>
  <si>
    <t>Z.18</t>
  </si>
  <si>
    <t>Z.19</t>
  </si>
  <si>
    <t>Z.35</t>
  </si>
  <si>
    <t>Z.39</t>
  </si>
  <si>
    <t>Z.45</t>
  </si>
  <si>
    <t>Z.47</t>
  </si>
  <si>
    <t>Z.53</t>
  </si>
  <si>
    <t>Z.55</t>
  </si>
  <si>
    <t>Z.56</t>
  </si>
  <si>
    <t>Z.59</t>
  </si>
  <si>
    <t>Z.60</t>
  </si>
  <si>
    <t>Z.63</t>
  </si>
  <si>
    <t>Z.67</t>
  </si>
  <si>
    <t>Z.80</t>
  </si>
  <si>
    <t>Z.84</t>
  </si>
  <si>
    <t>Z.85</t>
  </si>
  <si>
    <t>Z.90</t>
  </si>
  <si>
    <t>Z.98</t>
  </si>
  <si>
    <t>Z.121</t>
  </si>
  <si>
    <t>Z.201</t>
  </si>
  <si>
    <t>Z.279</t>
  </si>
  <si>
    <t>Z.296</t>
  </si>
  <si>
    <t>Z.431</t>
  </si>
  <si>
    <t>Z.483</t>
  </si>
  <si>
    <t>Z.510</t>
  </si>
  <si>
    <t>Z.525</t>
  </si>
  <si>
    <t>Z.526</t>
  </si>
  <si>
    <t>Z.548</t>
  </si>
  <si>
    <t>Z.571</t>
  </si>
  <si>
    <t>Z.575</t>
  </si>
  <si>
    <t>Z.576</t>
  </si>
  <si>
    <t>Z.582</t>
  </si>
  <si>
    <t>Z.596</t>
  </si>
  <si>
    <t>N.79</t>
  </si>
  <si>
    <t>N.86</t>
  </si>
  <si>
    <t>N.93</t>
  </si>
  <si>
    <t>N.350</t>
  </si>
  <si>
    <t>KABELJAUW IVa, IVb, VIIa en VIId</t>
  </si>
  <si>
    <t>TONG</t>
  </si>
  <si>
    <t>kenteken</t>
  </si>
  <si>
    <t>naam</t>
  </si>
  <si>
    <t>ARTEVELDE</t>
  </si>
  <si>
    <t>DRAKKAR</t>
  </si>
  <si>
    <t>VAN MAERLANT</t>
  </si>
  <si>
    <t>DE ENIGE ZOON</t>
  </si>
  <si>
    <t>MOOIE MEID</t>
  </si>
  <si>
    <t>AALSCHOLVER</t>
  </si>
  <si>
    <t>INGRID</t>
  </si>
  <si>
    <t>ZILVERMEEUW</t>
  </si>
  <si>
    <t>BROODWINNER</t>
  </si>
  <si>
    <t>MARBI</t>
  </si>
  <si>
    <t>STORMVOGEL</t>
  </si>
  <si>
    <t>DINI</t>
  </si>
  <si>
    <t>NAUTILUS</t>
  </si>
  <si>
    <t>ARAN</t>
  </si>
  <si>
    <t>WILMAR</t>
  </si>
  <si>
    <t>GRIETJE-HENDRIKA</t>
  </si>
  <si>
    <t>RENILDE</t>
  </si>
  <si>
    <t>LIBERTY</t>
  </si>
  <si>
    <t>DEN HOOPE</t>
  </si>
  <si>
    <t>AEGIR</t>
  </si>
  <si>
    <t>AQUARIUS</t>
  </si>
  <si>
    <t>MORGENSTER</t>
  </si>
  <si>
    <t>SOETKIN</t>
  </si>
  <si>
    <t>SONJA</t>
  </si>
  <si>
    <t>ORA ET LABORA</t>
  </si>
  <si>
    <t>ZUIDERZEE</t>
  </si>
  <si>
    <t>STEPHANIE</t>
  </si>
  <si>
    <t>DE MARIE LOUISE</t>
  </si>
  <si>
    <t>VAN EYCK</t>
  </si>
  <si>
    <t>GOEDE HOOP</t>
  </si>
  <si>
    <t>PIETER</t>
  </si>
  <si>
    <t>RAQUEL</t>
  </si>
  <si>
    <t>THALASSA</t>
  </si>
  <si>
    <t>RUBENS</t>
  </si>
  <si>
    <t>OP HOOP VAN ZEGEN</t>
  </si>
  <si>
    <t>Z.99</t>
  </si>
  <si>
    <t>ARAVIS</t>
  </si>
  <si>
    <t>DEBORAH</t>
  </si>
  <si>
    <t>JOB SENIOR</t>
  </si>
  <si>
    <t>RAMBLERS</t>
  </si>
  <si>
    <t>ALLES WISSELT</t>
  </si>
  <si>
    <t>JASMINE</t>
  </si>
  <si>
    <t>DENNIS</t>
  </si>
  <si>
    <t>SYLVIA-MARY</t>
  </si>
  <si>
    <t>VAYA CON DIOS</t>
  </si>
  <si>
    <t>FLAMINGO</t>
  </si>
  <si>
    <t>CUSTOS DEUS</t>
  </si>
  <si>
    <t>HEIN SENIOR</t>
  </si>
  <si>
    <t>MARE NOSTRUM</t>
  </si>
  <si>
    <t>ASANNAT</t>
  </si>
  <si>
    <t>DE ZWERVER</t>
  </si>
  <si>
    <t>BEL020651986</t>
  </si>
  <si>
    <t>BEL024622000</t>
  </si>
  <si>
    <t>BEL025181998</t>
  </si>
  <si>
    <t>BEL026011991</t>
  </si>
  <si>
    <t>BEL000071985</t>
  </si>
  <si>
    <t>BEL000241964</t>
  </si>
  <si>
    <t>BEL040571986</t>
  </si>
  <si>
    <t>BEL040581986</t>
  </si>
  <si>
    <t>BEL030791986</t>
  </si>
  <si>
    <t>BEL040862006</t>
  </si>
  <si>
    <t>BEL030931986</t>
  </si>
  <si>
    <t>BEL043501996</t>
  </si>
  <si>
    <t>BEL000021964</t>
  </si>
  <si>
    <t>BEL030151975</t>
  </si>
  <si>
    <t>BEL010291967</t>
  </si>
  <si>
    <t>BEL010331976</t>
  </si>
  <si>
    <t>BEL010511983</t>
  </si>
  <si>
    <t>BEL010621963</t>
  </si>
  <si>
    <t>BEL030821997</t>
  </si>
  <si>
    <t>BEL011011967</t>
  </si>
  <si>
    <t>BEL011161961</t>
  </si>
  <si>
    <t>BEL011911968</t>
  </si>
  <si>
    <t>BEL011541988</t>
  </si>
  <si>
    <t>BEL011871989</t>
  </si>
  <si>
    <t>FRA102636030</t>
  </si>
  <si>
    <t>BEL011901963</t>
  </si>
  <si>
    <t>BEL012291991</t>
  </si>
  <si>
    <t>BEL012312001</t>
  </si>
  <si>
    <t>BEL013161987</t>
  </si>
  <si>
    <t>BEL000081967</t>
  </si>
  <si>
    <t>BEL000131989</t>
  </si>
  <si>
    <t>BEL030182000</t>
  </si>
  <si>
    <t>BEL030191974</t>
  </si>
  <si>
    <t>BEL030351997</t>
  </si>
  <si>
    <t>BEL030391982</t>
  </si>
  <si>
    <t>BEL030451996</t>
  </si>
  <si>
    <t>BEL030471992</t>
  </si>
  <si>
    <t>BEL030531981</t>
  </si>
  <si>
    <t>BEL030551962</t>
  </si>
  <si>
    <t>BEL030561999</t>
  </si>
  <si>
    <t>GBR000B13502</t>
  </si>
  <si>
    <t>BEL030602001</t>
  </si>
  <si>
    <t>BEL030631987</t>
  </si>
  <si>
    <t>BEL030671983</t>
  </si>
  <si>
    <t>BEL030801984</t>
  </si>
  <si>
    <t>BEL035101989</t>
  </si>
  <si>
    <t>BEL030901982</t>
  </si>
  <si>
    <t>BEL030981991</t>
  </si>
  <si>
    <t>FRA000686897</t>
  </si>
  <si>
    <t>BEL031211992</t>
  </si>
  <si>
    <t>BEL032011996</t>
  </si>
  <si>
    <t>BEL012791969</t>
  </si>
  <si>
    <t>BEL032962000</t>
  </si>
  <si>
    <t>BEL034022000</t>
  </si>
  <si>
    <t>BEL034311997</t>
  </si>
  <si>
    <t>BEL035681988</t>
  </si>
  <si>
    <t>BEL034832001</t>
  </si>
  <si>
    <t>BEL035102000</t>
  </si>
  <si>
    <t>BEL035251997</t>
  </si>
  <si>
    <t>BEL035261999</t>
  </si>
  <si>
    <t>BEL030971994</t>
  </si>
  <si>
    <t>BEL035711989</t>
  </si>
  <si>
    <t>BEL035752000</t>
  </si>
  <si>
    <t>BEL035761999</t>
  </si>
  <si>
    <t>BEL035961988</t>
  </si>
  <si>
    <t>BEL037382002</t>
  </si>
  <si>
    <t>aantal vistuig</t>
  </si>
  <si>
    <t>WARRIOR</t>
  </si>
  <si>
    <t>internnr</t>
  </si>
  <si>
    <t>BEATRIX</t>
  </si>
  <si>
    <t>TR1</t>
  </si>
  <si>
    <t>TR2</t>
  </si>
  <si>
    <t>TR3</t>
  </si>
  <si>
    <t>BT1</t>
  </si>
  <si>
    <t>BT2</t>
  </si>
  <si>
    <t>GN1</t>
  </si>
  <si>
    <t>GT1</t>
  </si>
  <si>
    <t>oth</t>
  </si>
  <si>
    <t>7A</t>
  </si>
  <si>
    <t>TOTAAL</t>
  </si>
  <si>
    <t>TOTAAL AANTAL VISTUIGEN</t>
  </si>
  <si>
    <t>7E</t>
  </si>
  <si>
    <t>12-MIJL</t>
  </si>
  <si>
    <t>basis</t>
  </si>
  <si>
    <t>ST.JACOB</t>
  </si>
  <si>
    <t>ices 7</t>
  </si>
  <si>
    <t>kW</t>
  </si>
  <si>
    <t>FRANCINE</t>
  </si>
  <si>
    <t>O.13</t>
  </si>
  <si>
    <t>CALYPSO</t>
  </si>
  <si>
    <t>Z.333</t>
  </si>
  <si>
    <t>NLD199201765</t>
  </si>
  <si>
    <t>AVATAR</t>
  </si>
  <si>
    <t>Z.700</t>
  </si>
  <si>
    <t>BEL037002012</t>
  </si>
  <si>
    <t>BRAVEHEART</t>
  </si>
  <si>
    <t>garnaal</t>
  </si>
  <si>
    <t>FISTON</t>
  </si>
  <si>
    <t>RUDY</t>
  </si>
  <si>
    <t xml:space="preserve">SILVERPIT </t>
  </si>
  <si>
    <t>Z.181</t>
  </si>
  <si>
    <t>DUBBELE SENIOR</t>
  </si>
  <si>
    <t>MIKE MICHEL JR</t>
  </si>
  <si>
    <t>FLOWING STREAM</t>
  </si>
  <si>
    <t>N.116</t>
  </si>
  <si>
    <t>NOSTALGIE</t>
  </si>
  <si>
    <t>Z.189</t>
  </si>
  <si>
    <t>CORNELIS-GERRIT</t>
  </si>
  <si>
    <t>SANDRA</t>
  </si>
  <si>
    <t>BLUE ANGEL</t>
  </si>
  <si>
    <t>O.83</t>
  </si>
  <si>
    <t>JOKE</t>
  </si>
  <si>
    <t>O.81</t>
  </si>
  <si>
    <t>JAIDY</t>
  </si>
  <si>
    <t>Z.15</t>
  </si>
  <si>
    <t>wordt vervangen</t>
  </si>
  <si>
    <t>ROMY</t>
  </si>
  <si>
    <t>GODELIEVE (Z.182 Henny)</t>
  </si>
  <si>
    <t>FRA000686426</t>
  </si>
  <si>
    <t>ALEXIS II</t>
  </si>
  <si>
    <t>Z.41</t>
  </si>
  <si>
    <t>ALBERT BOS</t>
  </si>
  <si>
    <t>Situatie februari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</si>
</sst>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23"/>
      <name val="Arial"/>
      <family val="2"/>
    </font>
    <font>
      <b/>
      <sz val="10"/>
      <color indexed="53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53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Protection="1"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Border="1" applyProtection="1">
      <protection locked="0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1" xfId="0" applyFont="1" applyBorder="1"/>
    <xf numFmtId="0" fontId="13" fillId="0" borderId="1" xfId="0" applyFont="1" applyBorder="1" applyAlignment="1">
      <alignment horizontal="center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horizontal="right"/>
    </xf>
    <xf numFmtId="0" fontId="16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Protection="1">
      <protection locked="0"/>
    </xf>
    <xf numFmtId="1" fontId="11" fillId="0" borderId="1" xfId="0" applyNumberFormat="1" applyFont="1" applyBorder="1" applyProtection="1">
      <protection locked="0"/>
    </xf>
    <xf numFmtId="1" fontId="15" fillId="0" borderId="1" xfId="0" applyNumberFormat="1" applyFont="1" applyBorder="1"/>
    <xf numFmtId="1" fontId="15" fillId="0" borderId="1" xfId="0" applyNumberFormat="1" applyFont="1" applyBorder="1" applyAlignment="1"/>
    <xf numFmtId="1" fontId="16" fillId="0" borderId="1" xfId="0" applyNumberFormat="1" applyFont="1" applyBorder="1"/>
    <xf numFmtId="1" fontId="11" fillId="0" borderId="1" xfId="0" applyNumberFormat="1" applyFont="1" applyBorder="1"/>
    <xf numFmtId="0" fontId="17" fillId="0" borderId="1" xfId="0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left"/>
    </xf>
    <xf numFmtId="0" fontId="18" fillId="0" borderId="1" xfId="0" applyFont="1" applyBorder="1" applyProtection="1">
      <protection locked="0"/>
    </xf>
    <xf numFmtId="0" fontId="18" fillId="0" borderId="1" xfId="0" applyFont="1" applyBorder="1"/>
    <xf numFmtId="0" fontId="9" fillId="0" borderId="1" xfId="0" applyFont="1" applyBorder="1"/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</cellXfs>
  <cellStyles count="1">
    <cellStyle name="Standaard" xfId="0" builtinId="0"/>
  </cellStyles>
  <dxfs count="2">
    <dxf>
      <font>
        <b/>
        <i val="0"/>
        <condense val="0"/>
        <extend val="0"/>
        <color indexed="14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M5" sqref="M5"/>
    </sheetView>
  </sheetViews>
  <sheetFormatPr defaultColWidth="9.140625" defaultRowHeight="12.75" x14ac:dyDescent="0.2"/>
  <cols>
    <col min="1" max="1" width="8.42578125" style="6" bestFit="1" customWidth="1"/>
    <col min="2" max="2" width="14.42578125" style="6" bestFit="1" customWidth="1"/>
    <col min="3" max="3" width="23.42578125" style="6" bestFit="1" customWidth="1"/>
    <col min="4" max="4" width="6" style="32" bestFit="1" customWidth="1"/>
    <col min="5" max="5" width="5.28515625" style="15" bestFit="1" customWidth="1"/>
    <col min="6" max="6" width="8.28515625" style="3" bestFit="1" customWidth="1"/>
    <col min="7" max="7" width="6.5703125" style="3" bestFit="1" customWidth="1"/>
    <col min="8" max="8" width="5.5703125" style="3" bestFit="1" customWidth="1"/>
    <col min="9" max="10" width="6.5703125" style="3" bestFit="1" customWidth="1"/>
    <col min="11" max="12" width="5.5703125" style="3" bestFit="1" customWidth="1"/>
    <col min="13" max="14" width="6.5703125" style="3" bestFit="1" customWidth="1"/>
    <col min="15" max="15" width="6.5703125" style="4" bestFit="1" customWidth="1"/>
    <col min="16" max="16" width="5.5703125" style="16" bestFit="1" customWidth="1"/>
    <col min="17" max="17" width="7.7109375" style="25" bestFit="1" customWidth="1"/>
    <col min="18" max="18" width="10.140625" style="5" bestFit="1" customWidth="1"/>
    <col min="19" max="16384" width="9.140625" style="6"/>
  </cols>
  <sheetData>
    <row r="1" spans="1:18" x14ac:dyDescent="0.2">
      <c r="A1" s="43" t="s">
        <v>0</v>
      </c>
      <c r="B1" s="44"/>
      <c r="C1" s="44"/>
      <c r="D1" s="45"/>
      <c r="E1" s="2">
        <v>2017</v>
      </c>
      <c r="F1" s="41" t="s">
        <v>62</v>
      </c>
      <c r="G1" s="41"/>
      <c r="H1" s="41"/>
      <c r="I1" s="41"/>
      <c r="J1" s="41"/>
      <c r="K1" s="41"/>
      <c r="L1" s="41"/>
      <c r="M1" s="41"/>
      <c r="N1" s="41"/>
      <c r="O1" s="4" t="s">
        <v>63</v>
      </c>
      <c r="P1" s="38" t="s">
        <v>199</v>
      </c>
      <c r="Q1" s="39"/>
      <c r="R1" s="5" t="s">
        <v>201</v>
      </c>
    </row>
    <row r="2" spans="1:18" s="13" customFormat="1" ht="45" x14ac:dyDescent="0.2">
      <c r="A2" s="7" t="s">
        <v>64</v>
      </c>
      <c r="B2" s="7" t="s">
        <v>185</v>
      </c>
      <c r="C2" s="7" t="s">
        <v>65</v>
      </c>
      <c r="D2" s="26" t="s">
        <v>203</v>
      </c>
      <c r="E2" s="33" t="s">
        <v>183</v>
      </c>
      <c r="F2" s="8" t="s">
        <v>187</v>
      </c>
      <c r="G2" s="8" t="s">
        <v>188</v>
      </c>
      <c r="H2" s="8" t="s">
        <v>189</v>
      </c>
      <c r="I2" s="8" t="s">
        <v>190</v>
      </c>
      <c r="J2" s="8" t="s">
        <v>191</v>
      </c>
      <c r="K2" s="8" t="s">
        <v>192</v>
      </c>
      <c r="L2" s="8" t="s">
        <v>193</v>
      </c>
      <c r="M2" s="8" t="s">
        <v>194</v>
      </c>
      <c r="N2" s="8" t="s">
        <v>195</v>
      </c>
      <c r="O2" s="9" t="s">
        <v>198</v>
      </c>
      <c r="P2" s="10" t="s">
        <v>200</v>
      </c>
      <c r="Q2" s="11" t="s">
        <v>213</v>
      </c>
      <c r="R2" s="12" t="s">
        <v>202</v>
      </c>
    </row>
    <row r="3" spans="1:18" x14ac:dyDescent="0.2">
      <c r="A3" s="14" t="s">
        <v>20</v>
      </c>
      <c r="B3" s="14" t="s">
        <v>117</v>
      </c>
      <c r="C3" s="14" t="s">
        <v>66</v>
      </c>
      <c r="D3" s="27">
        <v>221</v>
      </c>
      <c r="E3" s="15">
        <f>SUM(F3:M3)</f>
        <v>4</v>
      </c>
      <c r="G3" s="3">
        <v>1</v>
      </c>
      <c r="I3" s="3">
        <v>1</v>
      </c>
      <c r="J3" s="3">
        <v>1</v>
      </c>
      <c r="M3" s="3">
        <v>1</v>
      </c>
      <c r="O3" s="4">
        <v>1</v>
      </c>
      <c r="P3" s="16">
        <v>1</v>
      </c>
      <c r="Q3" s="17"/>
      <c r="R3" s="5">
        <v>1</v>
      </c>
    </row>
    <row r="4" spans="1:18" x14ac:dyDescent="0.2">
      <c r="A4" s="7" t="s">
        <v>21</v>
      </c>
      <c r="B4" s="7" t="s">
        <v>118</v>
      </c>
      <c r="C4" s="14" t="s">
        <v>220</v>
      </c>
      <c r="D4" s="28">
        <v>1181</v>
      </c>
      <c r="E4" s="15">
        <f t="shared" ref="E4:E52" si="0">SUM(F4:M4)</f>
        <v>1</v>
      </c>
      <c r="M4" s="3">
        <v>1</v>
      </c>
      <c r="N4" s="3">
        <v>1</v>
      </c>
      <c r="Q4" s="17"/>
      <c r="R4" s="5">
        <v>1</v>
      </c>
    </row>
    <row r="5" spans="1:18" x14ac:dyDescent="0.2">
      <c r="A5" s="7" t="s">
        <v>22</v>
      </c>
      <c r="B5" s="7" t="s">
        <v>119</v>
      </c>
      <c r="C5" s="7" t="s">
        <v>67</v>
      </c>
      <c r="D5" s="28">
        <v>1200</v>
      </c>
      <c r="E5" s="15">
        <f t="shared" si="0"/>
        <v>2</v>
      </c>
      <c r="I5" s="3">
        <v>1</v>
      </c>
      <c r="J5" s="3">
        <v>1</v>
      </c>
      <c r="N5" s="3">
        <v>1</v>
      </c>
      <c r="O5" s="4">
        <v>1</v>
      </c>
      <c r="Q5" s="17"/>
      <c r="R5" s="5">
        <v>1</v>
      </c>
    </row>
    <row r="6" spans="1:18" x14ac:dyDescent="0.2">
      <c r="A6" s="7" t="s">
        <v>23</v>
      </c>
      <c r="B6" s="7" t="s">
        <v>120</v>
      </c>
      <c r="C6" s="7" t="s">
        <v>68</v>
      </c>
      <c r="D6" s="28">
        <v>221</v>
      </c>
      <c r="E6" s="15">
        <f t="shared" si="0"/>
        <v>2</v>
      </c>
      <c r="J6" s="3">
        <v>1</v>
      </c>
      <c r="M6" s="3">
        <v>1</v>
      </c>
      <c r="P6" s="16">
        <v>1</v>
      </c>
      <c r="Q6" s="17"/>
      <c r="R6" s="5">
        <v>1</v>
      </c>
    </row>
    <row r="7" spans="1:18" x14ac:dyDescent="0.2">
      <c r="A7" s="7" t="s">
        <v>1</v>
      </c>
      <c r="B7" s="7" t="s">
        <v>121</v>
      </c>
      <c r="C7" s="7" t="s">
        <v>69</v>
      </c>
      <c r="D7" s="28">
        <v>219</v>
      </c>
      <c r="E7" s="15">
        <f t="shared" si="0"/>
        <v>2</v>
      </c>
      <c r="J7" s="3">
        <v>1</v>
      </c>
      <c r="M7" s="3">
        <v>1</v>
      </c>
      <c r="P7" s="16">
        <v>1</v>
      </c>
      <c r="Q7" s="17">
        <v>1</v>
      </c>
      <c r="R7" s="5">
        <v>1</v>
      </c>
    </row>
    <row r="8" spans="1:18" x14ac:dyDescent="0.2">
      <c r="A8" s="7" t="s">
        <v>2</v>
      </c>
      <c r="B8" s="7" t="s">
        <v>122</v>
      </c>
      <c r="C8" s="7" t="s">
        <v>186</v>
      </c>
      <c r="D8" s="28">
        <v>202</v>
      </c>
      <c r="E8" s="15">
        <f t="shared" si="0"/>
        <v>2</v>
      </c>
      <c r="J8" s="3">
        <v>1</v>
      </c>
      <c r="M8" s="3">
        <v>1</v>
      </c>
      <c r="P8" s="16">
        <v>1</v>
      </c>
      <c r="Q8" s="17">
        <v>1</v>
      </c>
      <c r="R8" s="5">
        <v>1</v>
      </c>
    </row>
    <row r="9" spans="1:18" x14ac:dyDescent="0.2">
      <c r="A9" s="7" t="s">
        <v>58</v>
      </c>
      <c r="B9" s="7" t="s">
        <v>125</v>
      </c>
      <c r="C9" s="7" t="s">
        <v>184</v>
      </c>
      <c r="D9" s="28">
        <v>221</v>
      </c>
      <c r="E9" s="15">
        <f t="shared" si="0"/>
        <v>2</v>
      </c>
      <c r="J9" s="3">
        <v>1</v>
      </c>
      <c r="M9" s="3">
        <v>1</v>
      </c>
      <c r="P9" s="16">
        <v>1</v>
      </c>
      <c r="Q9" s="17"/>
      <c r="R9" s="5">
        <v>1</v>
      </c>
    </row>
    <row r="10" spans="1:18" x14ac:dyDescent="0.2">
      <c r="A10" s="7" t="s">
        <v>59</v>
      </c>
      <c r="B10" s="7" t="s">
        <v>126</v>
      </c>
      <c r="C10" s="14" t="s">
        <v>215</v>
      </c>
      <c r="D10" s="28">
        <v>221</v>
      </c>
      <c r="E10" s="15">
        <f t="shared" si="0"/>
        <v>4</v>
      </c>
      <c r="F10" s="3">
        <v>1</v>
      </c>
      <c r="G10" s="3">
        <v>1</v>
      </c>
      <c r="J10" s="3">
        <v>1</v>
      </c>
      <c r="M10" s="3">
        <v>1</v>
      </c>
      <c r="P10" s="16">
        <v>1</v>
      </c>
      <c r="Q10" s="17"/>
      <c r="R10" s="5">
        <v>1</v>
      </c>
    </row>
    <row r="11" spans="1:18" x14ac:dyDescent="0.2">
      <c r="A11" s="7" t="s">
        <v>60</v>
      </c>
      <c r="B11" s="7" t="s">
        <v>127</v>
      </c>
      <c r="C11" s="7" t="s">
        <v>71</v>
      </c>
      <c r="D11" s="28">
        <v>220</v>
      </c>
      <c r="E11" s="15">
        <f t="shared" si="0"/>
        <v>3</v>
      </c>
      <c r="K11" s="3">
        <v>1</v>
      </c>
      <c r="L11" s="3">
        <v>1</v>
      </c>
      <c r="M11" s="3">
        <v>1</v>
      </c>
      <c r="P11" s="16">
        <v>1</v>
      </c>
      <c r="Q11" s="17"/>
      <c r="R11" s="5">
        <v>1</v>
      </c>
    </row>
    <row r="12" spans="1:18" s="36" customFormat="1" x14ac:dyDescent="0.2">
      <c r="A12" s="14" t="s">
        <v>221</v>
      </c>
      <c r="B12" s="7" t="s">
        <v>137</v>
      </c>
      <c r="C12" s="14" t="s">
        <v>222</v>
      </c>
      <c r="D12" s="28">
        <v>142</v>
      </c>
      <c r="E12" s="15">
        <f>SUM(F12:M12)</f>
        <v>2</v>
      </c>
      <c r="F12" s="3"/>
      <c r="G12" s="3"/>
      <c r="H12" s="3"/>
      <c r="I12" s="3"/>
      <c r="J12" s="3">
        <v>1</v>
      </c>
      <c r="K12" s="3"/>
      <c r="L12" s="3"/>
      <c r="M12" s="3">
        <v>1</v>
      </c>
      <c r="N12" s="3"/>
      <c r="O12" s="4"/>
      <c r="P12" s="16">
        <v>1</v>
      </c>
      <c r="Q12" s="17"/>
      <c r="R12" s="5">
        <v>1</v>
      </c>
    </row>
    <row r="13" spans="1:18" x14ac:dyDescent="0.2">
      <c r="A13" s="7" t="s">
        <v>61</v>
      </c>
      <c r="B13" s="7" t="s">
        <v>128</v>
      </c>
      <c r="C13" s="7" t="s">
        <v>72</v>
      </c>
      <c r="D13" s="28">
        <v>221</v>
      </c>
      <c r="E13" s="15">
        <f t="shared" si="0"/>
        <v>3</v>
      </c>
      <c r="G13" s="3">
        <v>1</v>
      </c>
      <c r="J13" s="3">
        <v>1</v>
      </c>
      <c r="M13" s="3">
        <v>1</v>
      </c>
      <c r="P13" s="16">
        <v>1</v>
      </c>
      <c r="Q13" s="17"/>
      <c r="R13" s="5">
        <v>1</v>
      </c>
    </row>
    <row r="14" spans="1:18" x14ac:dyDescent="0.2">
      <c r="A14" s="7" t="s">
        <v>3</v>
      </c>
      <c r="B14" s="7" t="s">
        <v>129</v>
      </c>
      <c r="C14" s="14" t="s">
        <v>219</v>
      </c>
      <c r="D14" s="28">
        <v>213</v>
      </c>
      <c r="E14" s="15">
        <f t="shared" si="0"/>
        <v>3</v>
      </c>
      <c r="G14" s="3">
        <v>1</v>
      </c>
      <c r="J14" s="3">
        <v>1</v>
      </c>
      <c r="M14" s="3">
        <v>1</v>
      </c>
      <c r="P14" s="16">
        <v>1</v>
      </c>
      <c r="Q14" s="17"/>
      <c r="R14" s="5">
        <v>1</v>
      </c>
    </row>
    <row r="15" spans="1:18" x14ac:dyDescent="0.2">
      <c r="A15" s="14" t="s">
        <v>205</v>
      </c>
      <c r="B15" s="7" t="s">
        <v>147</v>
      </c>
      <c r="C15" s="7" t="s">
        <v>87</v>
      </c>
      <c r="D15" s="28">
        <v>218</v>
      </c>
      <c r="E15" s="15">
        <f>SUM(F15:M15)</f>
        <v>3</v>
      </c>
      <c r="G15" s="3">
        <v>1</v>
      </c>
      <c r="J15" s="3">
        <v>1</v>
      </c>
      <c r="M15" s="3">
        <v>1</v>
      </c>
      <c r="O15" s="4">
        <v>1</v>
      </c>
      <c r="P15" s="16">
        <v>1</v>
      </c>
      <c r="Q15" s="17"/>
      <c r="R15" s="5">
        <v>1</v>
      </c>
    </row>
    <row r="16" spans="1:18" x14ac:dyDescent="0.2">
      <c r="A16" s="7" t="s">
        <v>4</v>
      </c>
      <c r="B16" s="7" t="s">
        <v>131</v>
      </c>
      <c r="C16" s="7" t="s">
        <v>74</v>
      </c>
      <c r="D16" s="28">
        <v>221</v>
      </c>
      <c r="E16" s="15">
        <f t="shared" si="0"/>
        <v>2</v>
      </c>
      <c r="G16" s="3">
        <v>1</v>
      </c>
      <c r="J16" s="3">
        <v>1</v>
      </c>
      <c r="N16" s="3">
        <v>1</v>
      </c>
      <c r="P16" s="16">
        <v>1</v>
      </c>
      <c r="Q16" s="17"/>
      <c r="R16" s="5">
        <v>1</v>
      </c>
    </row>
    <row r="17" spans="1:18" x14ac:dyDescent="0.2">
      <c r="A17" s="7" t="s">
        <v>5</v>
      </c>
      <c r="B17" s="7" t="s">
        <v>132</v>
      </c>
      <c r="C17" s="7" t="s">
        <v>75</v>
      </c>
      <c r="D17" s="28">
        <v>1200</v>
      </c>
      <c r="E17" s="15">
        <f t="shared" si="0"/>
        <v>3</v>
      </c>
      <c r="G17" s="3">
        <v>1</v>
      </c>
      <c r="I17" s="3">
        <v>1</v>
      </c>
      <c r="J17" s="3">
        <v>1</v>
      </c>
      <c r="N17" s="3">
        <v>1</v>
      </c>
      <c r="O17" s="4">
        <v>1</v>
      </c>
      <c r="Q17" s="17"/>
      <c r="R17" s="5">
        <v>1</v>
      </c>
    </row>
    <row r="18" spans="1:18" x14ac:dyDescent="0.2">
      <c r="A18" s="7" t="s">
        <v>6</v>
      </c>
      <c r="B18" s="7" t="s">
        <v>133</v>
      </c>
      <c r="C18" s="7" t="s">
        <v>76</v>
      </c>
      <c r="D18" s="28">
        <v>722</v>
      </c>
      <c r="E18" s="15">
        <f t="shared" si="0"/>
        <v>4</v>
      </c>
      <c r="F18" s="3">
        <v>1</v>
      </c>
      <c r="G18" s="3">
        <v>1</v>
      </c>
      <c r="I18" s="3">
        <v>1</v>
      </c>
      <c r="J18" s="3">
        <v>1</v>
      </c>
      <c r="N18" s="3">
        <v>1</v>
      </c>
      <c r="O18" s="4">
        <v>1</v>
      </c>
      <c r="Q18" s="17"/>
      <c r="R18" s="5">
        <v>1</v>
      </c>
    </row>
    <row r="19" spans="1:18" x14ac:dyDescent="0.2">
      <c r="A19" s="7" t="s">
        <v>7</v>
      </c>
      <c r="B19" s="7" t="s">
        <v>134</v>
      </c>
      <c r="C19" s="7" t="s">
        <v>77</v>
      </c>
      <c r="D19" s="28">
        <v>221</v>
      </c>
      <c r="E19" s="15">
        <f t="shared" si="0"/>
        <v>4</v>
      </c>
      <c r="F19" s="3">
        <v>1</v>
      </c>
      <c r="G19" s="3">
        <v>1</v>
      </c>
      <c r="J19" s="3">
        <v>1</v>
      </c>
      <c r="M19" s="3">
        <v>1</v>
      </c>
      <c r="P19" s="16">
        <v>1</v>
      </c>
      <c r="Q19" s="17">
        <v>1</v>
      </c>
      <c r="R19" s="5">
        <v>1</v>
      </c>
    </row>
    <row r="20" spans="1:18" x14ac:dyDescent="0.2">
      <c r="A20" s="14" t="s">
        <v>229</v>
      </c>
      <c r="B20" s="14" t="s">
        <v>124</v>
      </c>
      <c r="C20" s="14" t="s">
        <v>230</v>
      </c>
      <c r="D20" s="28">
        <v>221</v>
      </c>
      <c r="E20" s="15">
        <f>SUM(F20:M20)</f>
        <v>5</v>
      </c>
      <c r="G20" s="3">
        <v>1</v>
      </c>
      <c r="H20" s="3">
        <v>1</v>
      </c>
      <c r="I20" s="3">
        <v>1</v>
      </c>
      <c r="J20" s="3">
        <v>1</v>
      </c>
      <c r="M20" s="3">
        <v>1</v>
      </c>
      <c r="P20" s="16">
        <v>1</v>
      </c>
      <c r="Q20" s="17"/>
      <c r="R20" s="5">
        <v>1</v>
      </c>
    </row>
    <row r="21" spans="1:18" x14ac:dyDescent="0.2">
      <c r="A21" s="7" t="s">
        <v>8</v>
      </c>
      <c r="B21" s="7" t="s">
        <v>135</v>
      </c>
      <c r="C21" s="7" t="s">
        <v>78</v>
      </c>
      <c r="D21" s="28">
        <v>221</v>
      </c>
      <c r="E21" s="15">
        <f t="shared" si="0"/>
        <v>4</v>
      </c>
      <c r="F21" s="3">
        <v>1</v>
      </c>
      <c r="G21" s="3">
        <v>1</v>
      </c>
      <c r="J21" s="3">
        <v>1</v>
      </c>
      <c r="M21" s="3">
        <v>1</v>
      </c>
      <c r="P21" s="16">
        <v>1</v>
      </c>
      <c r="Q21" s="17"/>
      <c r="R21" s="5">
        <v>1</v>
      </c>
    </row>
    <row r="22" spans="1:18" x14ac:dyDescent="0.2">
      <c r="A22" s="14" t="s">
        <v>227</v>
      </c>
      <c r="B22" s="7" t="s">
        <v>123</v>
      </c>
      <c r="C22" s="14" t="s">
        <v>228</v>
      </c>
      <c r="D22" s="28">
        <v>221</v>
      </c>
      <c r="E22" s="15">
        <f>SUM(F22:M22)</f>
        <v>3</v>
      </c>
      <c r="G22" s="3">
        <v>1</v>
      </c>
      <c r="J22" s="3">
        <v>1</v>
      </c>
      <c r="M22" s="3">
        <v>1</v>
      </c>
      <c r="O22" s="4">
        <v>1</v>
      </c>
      <c r="P22" s="16">
        <v>1</v>
      </c>
      <c r="Q22" s="17"/>
      <c r="R22" s="5">
        <v>1</v>
      </c>
    </row>
    <row r="23" spans="1:18" x14ac:dyDescent="0.2">
      <c r="A23" s="7" t="s">
        <v>9</v>
      </c>
      <c r="B23" s="35" t="s">
        <v>232</v>
      </c>
      <c r="C23" s="14" t="s">
        <v>225</v>
      </c>
      <c r="D23" s="28">
        <v>1026</v>
      </c>
      <c r="E23" s="15">
        <f t="shared" si="0"/>
        <v>3</v>
      </c>
      <c r="G23" s="3">
        <v>1</v>
      </c>
      <c r="H23" s="3">
        <v>1</v>
      </c>
      <c r="K23" s="3">
        <v>1</v>
      </c>
      <c r="Q23" s="17"/>
      <c r="R23" s="5">
        <v>1</v>
      </c>
    </row>
    <row r="24" spans="1:18" x14ac:dyDescent="0.2">
      <c r="A24" s="7" t="s">
        <v>10</v>
      </c>
      <c r="B24" s="7" t="s">
        <v>136</v>
      </c>
      <c r="C24" s="14" t="s">
        <v>214</v>
      </c>
      <c r="D24" s="28">
        <v>184</v>
      </c>
      <c r="E24" s="15">
        <f t="shared" si="0"/>
        <v>2</v>
      </c>
      <c r="J24" s="3">
        <v>1</v>
      </c>
      <c r="M24" s="3">
        <v>1</v>
      </c>
      <c r="P24" s="16">
        <v>1</v>
      </c>
      <c r="Q24" s="17"/>
      <c r="R24" s="5">
        <v>1</v>
      </c>
    </row>
    <row r="25" spans="1:18" x14ac:dyDescent="0.2">
      <c r="A25" s="7" t="s">
        <v>11</v>
      </c>
      <c r="B25" s="7" t="s">
        <v>138</v>
      </c>
      <c r="C25" s="7" t="s">
        <v>79</v>
      </c>
      <c r="D25" s="28">
        <v>221</v>
      </c>
      <c r="E25" s="15">
        <f t="shared" si="0"/>
        <v>3</v>
      </c>
      <c r="G25" s="3">
        <v>1</v>
      </c>
      <c r="J25" s="3">
        <v>1</v>
      </c>
      <c r="M25" s="3">
        <v>1</v>
      </c>
      <c r="P25" s="16">
        <v>1</v>
      </c>
      <c r="Q25" s="17"/>
      <c r="R25" s="5">
        <v>1</v>
      </c>
    </row>
    <row r="26" spans="1:18" x14ac:dyDescent="0.2">
      <c r="A26" s="7" t="s">
        <v>12</v>
      </c>
      <c r="B26" s="7" t="s">
        <v>139</v>
      </c>
      <c r="C26" s="7" t="s">
        <v>80</v>
      </c>
      <c r="D26" s="28">
        <v>1048</v>
      </c>
      <c r="E26" s="15">
        <f t="shared" si="0"/>
        <v>2</v>
      </c>
      <c r="G26" s="3">
        <v>1</v>
      </c>
      <c r="M26" s="3">
        <v>1</v>
      </c>
      <c r="N26" s="3">
        <v>1</v>
      </c>
      <c r="Q26" s="17"/>
      <c r="R26" s="5">
        <v>1</v>
      </c>
    </row>
    <row r="27" spans="1:18" x14ac:dyDescent="0.2">
      <c r="A27" s="7" t="s">
        <v>13</v>
      </c>
      <c r="B27" s="7" t="s">
        <v>140</v>
      </c>
      <c r="C27" s="7" t="s">
        <v>81</v>
      </c>
      <c r="D27" s="28">
        <v>221</v>
      </c>
      <c r="E27" s="15">
        <f t="shared" si="0"/>
        <v>5</v>
      </c>
      <c r="F27" s="3">
        <v>1</v>
      </c>
      <c r="G27" s="3">
        <v>1</v>
      </c>
      <c r="I27" s="3">
        <v>1</v>
      </c>
      <c r="J27" s="3">
        <v>1</v>
      </c>
      <c r="M27" s="3">
        <v>1</v>
      </c>
      <c r="O27" s="4">
        <v>1</v>
      </c>
      <c r="P27" s="16">
        <v>1</v>
      </c>
      <c r="Q27" s="17"/>
      <c r="R27" s="5">
        <v>1</v>
      </c>
    </row>
    <row r="28" spans="1:18" x14ac:dyDescent="0.2">
      <c r="A28" s="7" t="s">
        <v>14</v>
      </c>
      <c r="B28" s="7" t="s">
        <v>141</v>
      </c>
      <c r="C28" s="7" t="s">
        <v>82</v>
      </c>
      <c r="D28" s="28">
        <v>221</v>
      </c>
      <c r="E28" s="15">
        <f t="shared" si="0"/>
        <v>3</v>
      </c>
      <c r="G28" s="3">
        <v>1</v>
      </c>
      <c r="J28" s="3">
        <v>1</v>
      </c>
      <c r="M28" s="3">
        <v>1</v>
      </c>
      <c r="P28" s="16">
        <v>1</v>
      </c>
      <c r="Q28" s="17"/>
      <c r="R28" s="5">
        <v>1</v>
      </c>
    </row>
    <row r="29" spans="1:18" x14ac:dyDescent="0.2">
      <c r="A29" s="7" t="s">
        <v>15</v>
      </c>
      <c r="B29" s="7" t="s">
        <v>142</v>
      </c>
      <c r="C29" s="14" t="s">
        <v>233</v>
      </c>
      <c r="D29" s="28">
        <v>221</v>
      </c>
      <c r="E29" s="15">
        <f t="shared" si="0"/>
        <v>4</v>
      </c>
      <c r="F29" s="3">
        <v>1</v>
      </c>
      <c r="G29" s="3">
        <v>1</v>
      </c>
      <c r="J29" s="3">
        <v>1</v>
      </c>
      <c r="M29" s="3">
        <v>1</v>
      </c>
      <c r="P29" s="16">
        <v>1</v>
      </c>
      <c r="Q29" s="17"/>
      <c r="R29" s="5">
        <v>1</v>
      </c>
    </row>
    <row r="30" spans="1:18" x14ac:dyDescent="0.2">
      <c r="A30" s="7" t="s">
        <v>16</v>
      </c>
      <c r="B30" s="7" t="s">
        <v>143</v>
      </c>
      <c r="C30" s="7" t="s">
        <v>83</v>
      </c>
      <c r="D30" s="28">
        <v>221</v>
      </c>
      <c r="E30" s="15">
        <f t="shared" si="0"/>
        <v>3</v>
      </c>
      <c r="G30" s="3">
        <v>1</v>
      </c>
      <c r="J30" s="3">
        <v>1</v>
      </c>
      <c r="M30" s="3">
        <v>1</v>
      </c>
      <c r="P30" s="16">
        <v>1</v>
      </c>
      <c r="Q30" s="17"/>
      <c r="R30" s="5">
        <v>1</v>
      </c>
    </row>
    <row r="31" spans="1:18" x14ac:dyDescent="0.2">
      <c r="A31" s="7" t="s">
        <v>17</v>
      </c>
      <c r="B31" s="7" t="s">
        <v>144</v>
      </c>
      <c r="C31" s="7" t="s">
        <v>84</v>
      </c>
      <c r="D31" s="28">
        <v>1200</v>
      </c>
      <c r="E31" s="15">
        <f t="shared" si="0"/>
        <v>2</v>
      </c>
      <c r="I31" s="3">
        <v>1</v>
      </c>
      <c r="J31" s="3">
        <v>1</v>
      </c>
      <c r="N31" s="18">
        <v>1</v>
      </c>
      <c r="O31" s="4">
        <v>1</v>
      </c>
      <c r="Q31" s="17"/>
      <c r="R31" s="5">
        <v>1</v>
      </c>
    </row>
    <row r="32" spans="1:18" x14ac:dyDescent="0.2">
      <c r="A32" s="7" t="s">
        <v>18</v>
      </c>
      <c r="B32" s="7" t="s">
        <v>145</v>
      </c>
      <c r="C32" s="7" t="s">
        <v>85</v>
      </c>
      <c r="D32" s="28">
        <v>551</v>
      </c>
      <c r="E32" s="15">
        <f t="shared" si="0"/>
        <v>2</v>
      </c>
      <c r="F32" s="3">
        <v>1</v>
      </c>
      <c r="G32" s="3">
        <v>1</v>
      </c>
      <c r="N32" s="18">
        <v>1</v>
      </c>
      <c r="Q32" s="17"/>
      <c r="R32" s="5">
        <v>1</v>
      </c>
    </row>
    <row r="33" spans="1:18" x14ac:dyDescent="0.2">
      <c r="A33" s="7" t="s">
        <v>19</v>
      </c>
      <c r="B33" s="35" t="s">
        <v>232</v>
      </c>
      <c r="C33" s="7" t="s">
        <v>234</v>
      </c>
      <c r="D33" s="28">
        <v>598</v>
      </c>
      <c r="E33" s="15">
        <f t="shared" si="0"/>
        <v>3</v>
      </c>
      <c r="G33" s="3">
        <v>1</v>
      </c>
      <c r="H33" s="3">
        <v>1</v>
      </c>
      <c r="K33" s="3">
        <v>1</v>
      </c>
      <c r="Q33" s="17"/>
      <c r="R33" s="5">
        <v>1</v>
      </c>
    </row>
    <row r="34" spans="1:18" x14ac:dyDescent="0.2">
      <c r="A34" s="7" t="s">
        <v>24</v>
      </c>
      <c r="B34" s="7" t="s">
        <v>146</v>
      </c>
      <c r="C34" s="7" t="s">
        <v>86</v>
      </c>
      <c r="D34" s="28">
        <v>220</v>
      </c>
      <c r="E34" s="15">
        <f t="shared" si="0"/>
        <v>3</v>
      </c>
      <c r="G34" s="3">
        <v>1</v>
      </c>
      <c r="J34" s="3">
        <v>1</v>
      </c>
      <c r="M34" s="3">
        <v>1</v>
      </c>
      <c r="P34" s="16">
        <v>1</v>
      </c>
      <c r="Q34" s="17">
        <v>1</v>
      </c>
      <c r="R34" s="5">
        <v>1</v>
      </c>
    </row>
    <row r="35" spans="1:18" x14ac:dyDescent="0.2">
      <c r="A35" s="14" t="s">
        <v>231</v>
      </c>
      <c r="B35" s="7" t="s">
        <v>130</v>
      </c>
      <c r="C35" s="7" t="s">
        <v>73</v>
      </c>
      <c r="D35" s="28">
        <v>1200</v>
      </c>
      <c r="E35" s="15">
        <f>SUM(F35:M35)</f>
        <v>3</v>
      </c>
      <c r="G35" s="3">
        <v>1</v>
      </c>
      <c r="I35" s="3">
        <v>1</v>
      </c>
      <c r="J35" s="3">
        <v>1</v>
      </c>
      <c r="N35" s="3">
        <v>1</v>
      </c>
      <c r="O35" s="4">
        <v>1</v>
      </c>
      <c r="Q35" s="17"/>
      <c r="R35" s="5">
        <v>1</v>
      </c>
    </row>
    <row r="36" spans="1:18" x14ac:dyDescent="0.2">
      <c r="A36" s="7" t="s">
        <v>25</v>
      </c>
      <c r="B36" s="7" t="s">
        <v>148</v>
      </c>
      <c r="C36" s="7" t="s">
        <v>88</v>
      </c>
      <c r="D36" s="28">
        <v>1200</v>
      </c>
      <c r="E36" s="15">
        <f t="shared" si="0"/>
        <v>4</v>
      </c>
      <c r="F36" s="3">
        <v>1</v>
      </c>
      <c r="G36" s="3">
        <v>1</v>
      </c>
      <c r="I36" s="3">
        <v>1</v>
      </c>
      <c r="J36" s="3">
        <v>1</v>
      </c>
      <c r="N36" s="18">
        <v>1</v>
      </c>
      <c r="O36" s="4">
        <v>1</v>
      </c>
      <c r="Q36" s="17"/>
      <c r="R36" s="5">
        <v>1</v>
      </c>
    </row>
    <row r="37" spans="1:18" x14ac:dyDescent="0.2">
      <c r="A37" s="7" t="s">
        <v>26</v>
      </c>
      <c r="B37" s="7" t="s">
        <v>149</v>
      </c>
      <c r="C37" s="7" t="s">
        <v>89</v>
      </c>
      <c r="D37" s="28">
        <v>852</v>
      </c>
      <c r="E37" s="15">
        <f t="shared" si="0"/>
        <v>3</v>
      </c>
      <c r="G37" s="3">
        <v>1</v>
      </c>
      <c r="I37" s="3">
        <v>1</v>
      </c>
      <c r="J37" s="3">
        <v>1</v>
      </c>
      <c r="N37" s="18">
        <v>1</v>
      </c>
      <c r="O37" s="4">
        <v>1</v>
      </c>
      <c r="Q37" s="17"/>
      <c r="R37" s="5">
        <v>1</v>
      </c>
    </row>
    <row r="38" spans="1:18" x14ac:dyDescent="0.2">
      <c r="A38" s="7" t="s">
        <v>27</v>
      </c>
      <c r="B38" s="7" t="s">
        <v>150</v>
      </c>
      <c r="C38" s="7" t="s">
        <v>90</v>
      </c>
      <c r="D38" s="28">
        <v>1200</v>
      </c>
      <c r="E38" s="15">
        <f t="shared" si="0"/>
        <v>2</v>
      </c>
      <c r="F38" s="3">
        <v>1</v>
      </c>
      <c r="G38" s="3">
        <v>1</v>
      </c>
      <c r="N38" s="18"/>
      <c r="Q38" s="17"/>
      <c r="R38" s="5">
        <v>1</v>
      </c>
    </row>
    <row r="39" spans="1:18" x14ac:dyDescent="0.2">
      <c r="A39" s="7" t="s">
        <v>28</v>
      </c>
      <c r="B39" s="7" t="s">
        <v>151</v>
      </c>
      <c r="C39" s="7" t="s">
        <v>91</v>
      </c>
      <c r="D39" s="28">
        <v>1163</v>
      </c>
      <c r="E39" s="15">
        <f t="shared" si="0"/>
        <v>3</v>
      </c>
      <c r="G39" s="3">
        <v>1</v>
      </c>
      <c r="I39" s="3">
        <v>1</v>
      </c>
      <c r="J39" s="3">
        <v>1</v>
      </c>
      <c r="N39" s="18">
        <v>1</v>
      </c>
      <c r="O39" s="4">
        <v>1</v>
      </c>
      <c r="Q39" s="17"/>
      <c r="R39" s="5">
        <v>1</v>
      </c>
    </row>
    <row r="40" spans="1:18" x14ac:dyDescent="0.2">
      <c r="A40" s="14" t="s">
        <v>237</v>
      </c>
      <c r="B40" s="7" t="s">
        <v>172</v>
      </c>
      <c r="C40" s="14" t="s">
        <v>238</v>
      </c>
      <c r="D40" s="28">
        <v>221</v>
      </c>
      <c r="E40" s="15">
        <f>SUM(F40:M40)</f>
        <v>3</v>
      </c>
      <c r="G40" s="3">
        <v>1</v>
      </c>
      <c r="J40" s="3">
        <v>1</v>
      </c>
      <c r="M40" s="3">
        <v>1</v>
      </c>
      <c r="O40" s="4">
        <v>1</v>
      </c>
      <c r="P40" s="16">
        <v>1</v>
      </c>
      <c r="Q40" s="17"/>
      <c r="R40" s="5">
        <v>1</v>
      </c>
    </row>
    <row r="41" spans="1:18" x14ac:dyDescent="0.2">
      <c r="A41" s="7" t="s">
        <v>29</v>
      </c>
      <c r="B41" s="7" t="s">
        <v>152</v>
      </c>
      <c r="C41" s="7" t="s">
        <v>92</v>
      </c>
      <c r="D41" s="28">
        <v>1200</v>
      </c>
      <c r="E41" s="15">
        <f t="shared" si="0"/>
        <v>2</v>
      </c>
      <c r="I41" s="3">
        <v>1</v>
      </c>
      <c r="J41" s="3">
        <v>1</v>
      </c>
      <c r="N41" s="18">
        <v>1</v>
      </c>
      <c r="O41" s="4">
        <v>1</v>
      </c>
      <c r="Q41" s="17"/>
      <c r="R41" s="5">
        <v>1</v>
      </c>
    </row>
    <row r="42" spans="1:18" x14ac:dyDescent="0.2">
      <c r="A42" s="7" t="s">
        <v>30</v>
      </c>
      <c r="B42" s="7" t="s">
        <v>153</v>
      </c>
      <c r="C42" s="7" t="s">
        <v>93</v>
      </c>
      <c r="D42" s="28">
        <v>1200</v>
      </c>
      <c r="E42" s="15">
        <f t="shared" si="0"/>
        <v>2</v>
      </c>
      <c r="I42" s="3">
        <v>1</v>
      </c>
      <c r="J42" s="3">
        <v>1</v>
      </c>
      <c r="N42" s="18">
        <v>1</v>
      </c>
      <c r="O42" s="4">
        <v>1</v>
      </c>
      <c r="Q42" s="17"/>
      <c r="R42" s="5">
        <v>1</v>
      </c>
    </row>
    <row r="43" spans="1:18" x14ac:dyDescent="0.2">
      <c r="A43" s="7" t="s">
        <v>31</v>
      </c>
      <c r="B43" s="7" t="s">
        <v>154</v>
      </c>
      <c r="C43" s="7" t="s">
        <v>94</v>
      </c>
      <c r="D43" s="28">
        <v>834</v>
      </c>
      <c r="E43" s="15">
        <f t="shared" si="0"/>
        <v>1</v>
      </c>
      <c r="J43" s="3">
        <v>1</v>
      </c>
      <c r="N43" s="18">
        <v>1</v>
      </c>
      <c r="O43" s="4">
        <v>1</v>
      </c>
      <c r="Q43" s="17"/>
      <c r="R43" s="5">
        <v>1</v>
      </c>
    </row>
    <row r="44" spans="1:18" x14ac:dyDescent="0.2">
      <c r="A44" s="7" t="s">
        <v>32</v>
      </c>
      <c r="B44" s="7" t="s">
        <v>155</v>
      </c>
      <c r="C44" s="7" t="s">
        <v>95</v>
      </c>
      <c r="D44" s="28">
        <v>221</v>
      </c>
      <c r="E44" s="15">
        <f t="shared" si="0"/>
        <v>4</v>
      </c>
      <c r="G44" s="3">
        <v>1</v>
      </c>
      <c r="H44" s="3">
        <v>1</v>
      </c>
      <c r="J44" s="3">
        <v>1</v>
      </c>
      <c r="M44" s="3">
        <v>1</v>
      </c>
      <c r="P44" s="16">
        <v>1</v>
      </c>
      <c r="Q44" s="17"/>
      <c r="R44" s="5">
        <v>1</v>
      </c>
    </row>
    <row r="45" spans="1:18" x14ac:dyDescent="0.2">
      <c r="A45" s="7" t="s">
        <v>33</v>
      </c>
      <c r="B45" s="7" t="s">
        <v>156</v>
      </c>
      <c r="C45" s="7" t="s">
        <v>96</v>
      </c>
      <c r="D45" s="28">
        <v>221</v>
      </c>
      <c r="E45" s="15">
        <f t="shared" si="0"/>
        <v>3</v>
      </c>
      <c r="G45" s="3">
        <v>1</v>
      </c>
      <c r="J45" s="3">
        <v>1</v>
      </c>
      <c r="M45" s="3">
        <v>1</v>
      </c>
      <c r="P45" s="16">
        <v>1</v>
      </c>
      <c r="Q45" s="17"/>
      <c r="R45" s="5">
        <v>1</v>
      </c>
    </row>
    <row r="46" spans="1:18" x14ac:dyDescent="0.2">
      <c r="A46" s="7" t="s">
        <v>34</v>
      </c>
      <c r="B46" s="7" t="s">
        <v>157</v>
      </c>
      <c r="C46" s="7" t="s">
        <v>97</v>
      </c>
      <c r="D46" s="28">
        <v>1122</v>
      </c>
      <c r="E46" s="15">
        <f t="shared" si="0"/>
        <v>2</v>
      </c>
      <c r="I46" s="3">
        <v>1</v>
      </c>
      <c r="J46" s="3">
        <v>1</v>
      </c>
      <c r="N46" s="18"/>
      <c r="O46" s="4">
        <v>1</v>
      </c>
      <c r="Q46" s="17"/>
      <c r="R46" s="5">
        <v>1</v>
      </c>
    </row>
    <row r="47" spans="1:18" x14ac:dyDescent="0.2">
      <c r="A47" s="7" t="s">
        <v>35</v>
      </c>
      <c r="B47" s="7" t="s">
        <v>158</v>
      </c>
      <c r="C47" s="14" t="s">
        <v>226</v>
      </c>
      <c r="D47" s="28">
        <v>706</v>
      </c>
      <c r="E47" s="15">
        <f t="shared" si="0"/>
        <v>2</v>
      </c>
      <c r="I47" s="3">
        <v>1</v>
      </c>
      <c r="J47" s="3">
        <v>1</v>
      </c>
      <c r="N47" s="18">
        <v>1</v>
      </c>
      <c r="O47" s="4">
        <v>1</v>
      </c>
      <c r="Q47" s="17"/>
      <c r="R47" s="5">
        <v>1</v>
      </c>
    </row>
    <row r="48" spans="1:18" x14ac:dyDescent="0.2">
      <c r="A48" s="7" t="s">
        <v>36</v>
      </c>
      <c r="B48" s="7" t="s">
        <v>159</v>
      </c>
      <c r="C48" s="7" t="s">
        <v>98</v>
      </c>
      <c r="D48" s="28">
        <v>219</v>
      </c>
      <c r="E48" s="15">
        <f t="shared" si="0"/>
        <v>3</v>
      </c>
      <c r="I48" s="3">
        <v>1</v>
      </c>
      <c r="J48" s="3">
        <v>1</v>
      </c>
      <c r="M48" s="3">
        <v>1</v>
      </c>
      <c r="N48" s="18"/>
      <c r="O48" s="4">
        <v>1</v>
      </c>
      <c r="P48" s="16">
        <v>1</v>
      </c>
      <c r="Q48" s="17"/>
      <c r="R48" s="5">
        <v>1</v>
      </c>
    </row>
    <row r="49" spans="1:18" x14ac:dyDescent="0.2">
      <c r="A49" s="7" t="s">
        <v>37</v>
      </c>
      <c r="B49" s="7" t="s">
        <v>160</v>
      </c>
      <c r="C49" s="7" t="s">
        <v>99</v>
      </c>
      <c r="D49" s="28">
        <v>765</v>
      </c>
      <c r="E49" s="15">
        <f t="shared" si="0"/>
        <v>2</v>
      </c>
      <c r="I49" s="3">
        <v>1</v>
      </c>
      <c r="J49" s="3">
        <v>1</v>
      </c>
      <c r="N49" s="18">
        <v>1</v>
      </c>
      <c r="O49" s="4">
        <v>1</v>
      </c>
      <c r="Q49" s="17"/>
      <c r="R49" s="5">
        <v>1</v>
      </c>
    </row>
    <row r="50" spans="1:18" x14ac:dyDescent="0.2">
      <c r="A50" s="14" t="s">
        <v>38</v>
      </c>
      <c r="B50" s="14" t="s">
        <v>161</v>
      </c>
      <c r="C50" s="14" t="s">
        <v>216</v>
      </c>
      <c r="D50" s="28">
        <v>221</v>
      </c>
      <c r="E50" s="15">
        <f t="shared" si="0"/>
        <v>3</v>
      </c>
      <c r="I50" s="3">
        <v>1</v>
      </c>
      <c r="J50" s="3">
        <v>1</v>
      </c>
      <c r="M50" s="3">
        <v>1</v>
      </c>
      <c r="N50" s="18"/>
      <c r="P50" s="16">
        <v>1</v>
      </c>
      <c r="Q50" s="17"/>
      <c r="R50" s="5">
        <v>1</v>
      </c>
    </row>
    <row r="51" spans="1:18" x14ac:dyDescent="0.2">
      <c r="A51" s="7" t="s">
        <v>39</v>
      </c>
      <c r="B51" s="7" t="s">
        <v>162</v>
      </c>
      <c r="C51" s="14" t="s">
        <v>206</v>
      </c>
      <c r="D51" s="28">
        <v>1200</v>
      </c>
      <c r="E51" s="15">
        <f t="shared" si="0"/>
        <v>4</v>
      </c>
      <c r="F51" s="3">
        <v>1</v>
      </c>
      <c r="G51" s="3">
        <v>1</v>
      </c>
      <c r="I51" s="3">
        <v>1</v>
      </c>
      <c r="J51" s="3">
        <v>1</v>
      </c>
      <c r="N51" s="18">
        <v>1</v>
      </c>
      <c r="O51" s="4">
        <v>1</v>
      </c>
      <c r="Q51" s="17"/>
      <c r="R51" s="5">
        <v>1</v>
      </c>
    </row>
    <row r="52" spans="1:18" x14ac:dyDescent="0.2">
      <c r="A52" s="7" t="s">
        <v>40</v>
      </c>
      <c r="B52" s="7" t="s">
        <v>235</v>
      </c>
      <c r="C52" s="7" t="s">
        <v>236</v>
      </c>
      <c r="D52" s="28">
        <v>221</v>
      </c>
      <c r="E52" s="15">
        <f t="shared" si="0"/>
        <v>1</v>
      </c>
      <c r="L52" s="3">
        <v>1</v>
      </c>
      <c r="N52" s="18">
        <v>1</v>
      </c>
      <c r="P52" s="16">
        <v>1</v>
      </c>
      <c r="Q52" s="17"/>
      <c r="R52" s="5">
        <v>1</v>
      </c>
    </row>
    <row r="53" spans="1:18" x14ac:dyDescent="0.2">
      <c r="A53" s="7" t="s">
        <v>41</v>
      </c>
      <c r="B53" s="7" t="s">
        <v>163</v>
      </c>
      <c r="C53" s="14" t="s">
        <v>204</v>
      </c>
      <c r="D53" s="28">
        <v>1080</v>
      </c>
      <c r="E53" s="15">
        <f t="shared" ref="E53:E74" si="1">SUM(F53:M53)</f>
        <v>1</v>
      </c>
      <c r="J53" s="3">
        <v>1</v>
      </c>
      <c r="N53" s="18">
        <v>1</v>
      </c>
      <c r="O53" s="4">
        <v>1</v>
      </c>
      <c r="Q53" s="17"/>
      <c r="R53" s="5">
        <v>1</v>
      </c>
    </row>
    <row r="54" spans="1:18" x14ac:dyDescent="0.2">
      <c r="A54" s="7" t="s">
        <v>42</v>
      </c>
      <c r="B54" s="7" t="s">
        <v>164</v>
      </c>
      <c r="C54" s="7" t="s">
        <v>100</v>
      </c>
      <c r="D54" s="28">
        <v>1200</v>
      </c>
      <c r="E54" s="15">
        <f t="shared" si="1"/>
        <v>2</v>
      </c>
      <c r="I54" s="3">
        <v>1</v>
      </c>
      <c r="J54" s="3">
        <v>1</v>
      </c>
      <c r="N54" s="18">
        <v>1</v>
      </c>
      <c r="O54" s="4">
        <v>1</v>
      </c>
      <c r="Q54" s="17"/>
      <c r="R54" s="5">
        <v>1</v>
      </c>
    </row>
    <row r="55" spans="1:18" x14ac:dyDescent="0.2">
      <c r="A55" s="7" t="s">
        <v>101</v>
      </c>
      <c r="B55" s="7" t="s">
        <v>165</v>
      </c>
      <c r="C55" s="7" t="s">
        <v>102</v>
      </c>
      <c r="D55" s="28">
        <v>1062</v>
      </c>
      <c r="E55" s="15">
        <f t="shared" si="1"/>
        <v>2</v>
      </c>
      <c r="F55" s="3">
        <v>1</v>
      </c>
      <c r="G55" s="3">
        <v>1</v>
      </c>
      <c r="N55" s="18">
        <v>1</v>
      </c>
      <c r="Q55" s="17"/>
      <c r="R55" s="5">
        <v>1</v>
      </c>
    </row>
    <row r="56" spans="1:18" x14ac:dyDescent="0.2">
      <c r="A56" s="7" t="s">
        <v>43</v>
      </c>
      <c r="B56" s="7" t="s">
        <v>166</v>
      </c>
      <c r="C56" s="7" t="s">
        <v>103</v>
      </c>
      <c r="D56" s="28">
        <v>1200</v>
      </c>
      <c r="E56" s="15">
        <f t="shared" si="1"/>
        <v>2</v>
      </c>
      <c r="I56" s="3">
        <v>1</v>
      </c>
      <c r="J56" s="3">
        <v>1</v>
      </c>
      <c r="N56" s="18">
        <v>1</v>
      </c>
      <c r="O56" s="4">
        <v>1</v>
      </c>
      <c r="Q56" s="17"/>
      <c r="R56" s="5">
        <v>1</v>
      </c>
    </row>
    <row r="57" spans="1:18" x14ac:dyDescent="0.2">
      <c r="A57" s="14" t="s">
        <v>217</v>
      </c>
      <c r="B57" s="14" t="s">
        <v>182</v>
      </c>
      <c r="C57" s="14" t="s">
        <v>218</v>
      </c>
      <c r="D57" s="28">
        <v>852</v>
      </c>
      <c r="E57" s="15">
        <f>SUM(F57:M57)</f>
        <v>2</v>
      </c>
      <c r="I57" s="3">
        <v>1</v>
      </c>
      <c r="J57" s="3">
        <v>1</v>
      </c>
      <c r="O57" s="4">
        <v>1</v>
      </c>
      <c r="Q57" s="17"/>
      <c r="R57" s="5">
        <v>1</v>
      </c>
    </row>
    <row r="58" spans="1:18" x14ac:dyDescent="0.2">
      <c r="A58" s="14" t="s">
        <v>223</v>
      </c>
      <c r="B58" s="7" t="s">
        <v>170</v>
      </c>
      <c r="C58" s="14" t="s">
        <v>224</v>
      </c>
      <c r="D58" s="28">
        <v>221</v>
      </c>
      <c r="E58" s="15">
        <f>SUM(F58:M58)</f>
        <v>5</v>
      </c>
      <c r="F58" s="3">
        <v>1</v>
      </c>
      <c r="G58" s="3">
        <v>1</v>
      </c>
      <c r="I58" s="3">
        <v>1</v>
      </c>
      <c r="J58" s="3">
        <v>1</v>
      </c>
      <c r="M58" s="3">
        <v>1</v>
      </c>
      <c r="O58" s="4">
        <v>1</v>
      </c>
      <c r="P58" s="16">
        <v>1</v>
      </c>
      <c r="Q58" s="17"/>
      <c r="R58" s="5">
        <v>1</v>
      </c>
    </row>
    <row r="59" spans="1:18" x14ac:dyDescent="0.2">
      <c r="A59" s="7" t="s">
        <v>44</v>
      </c>
      <c r="B59" s="7" t="s">
        <v>167</v>
      </c>
      <c r="C59" s="7" t="s">
        <v>104</v>
      </c>
      <c r="D59" s="28">
        <v>221</v>
      </c>
      <c r="E59" s="15">
        <f t="shared" si="1"/>
        <v>2</v>
      </c>
      <c r="J59" s="3">
        <v>1</v>
      </c>
      <c r="M59" s="3">
        <v>1</v>
      </c>
      <c r="P59" s="16">
        <v>1</v>
      </c>
      <c r="Q59" s="17"/>
      <c r="R59" s="5">
        <v>1</v>
      </c>
    </row>
    <row r="60" spans="1:18" x14ac:dyDescent="0.2">
      <c r="A60" s="7" t="s">
        <v>45</v>
      </c>
      <c r="B60" s="7" t="s">
        <v>168</v>
      </c>
      <c r="C60" s="7" t="s">
        <v>105</v>
      </c>
      <c r="D60" s="28">
        <v>221</v>
      </c>
      <c r="E60" s="15">
        <f t="shared" si="1"/>
        <v>1</v>
      </c>
      <c r="J60" s="3">
        <v>1</v>
      </c>
      <c r="N60" s="18"/>
      <c r="O60" s="4">
        <v>1</v>
      </c>
      <c r="P60" s="16">
        <v>1</v>
      </c>
      <c r="Q60" s="17"/>
      <c r="R60" s="5">
        <v>1</v>
      </c>
    </row>
    <row r="61" spans="1:18" x14ac:dyDescent="0.2">
      <c r="A61" s="7" t="s">
        <v>46</v>
      </c>
      <c r="B61" s="7" t="s">
        <v>169</v>
      </c>
      <c r="C61" s="7" t="s">
        <v>70</v>
      </c>
      <c r="D61" s="28">
        <v>1200</v>
      </c>
      <c r="E61" s="15">
        <f t="shared" si="1"/>
        <v>2</v>
      </c>
      <c r="I61" s="3">
        <v>1</v>
      </c>
      <c r="J61" s="3">
        <v>1</v>
      </c>
      <c r="N61" s="18">
        <v>1</v>
      </c>
      <c r="O61" s="4">
        <v>1</v>
      </c>
      <c r="Q61" s="17"/>
      <c r="R61" s="5">
        <v>1</v>
      </c>
    </row>
    <row r="62" spans="1:18" x14ac:dyDescent="0.2">
      <c r="A62" s="14" t="s">
        <v>207</v>
      </c>
      <c r="B62" s="14" t="s">
        <v>208</v>
      </c>
      <c r="C62" s="14" t="s">
        <v>209</v>
      </c>
      <c r="D62" s="28">
        <v>1200</v>
      </c>
      <c r="E62" s="15">
        <f t="shared" si="1"/>
        <v>1</v>
      </c>
      <c r="J62" s="3">
        <v>1</v>
      </c>
      <c r="N62" s="18"/>
      <c r="O62" s="4">
        <v>1</v>
      </c>
      <c r="Q62" s="17"/>
      <c r="R62" s="5">
        <v>1</v>
      </c>
    </row>
    <row r="63" spans="1:18" x14ac:dyDescent="0.2">
      <c r="A63" s="7" t="s">
        <v>47</v>
      </c>
      <c r="B63" s="7" t="s">
        <v>171</v>
      </c>
      <c r="C63" s="7" t="s">
        <v>106</v>
      </c>
      <c r="D63" s="28">
        <v>221</v>
      </c>
      <c r="E63" s="15">
        <f t="shared" si="1"/>
        <v>2</v>
      </c>
      <c r="J63" s="3">
        <v>1</v>
      </c>
      <c r="M63" s="3">
        <v>1</v>
      </c>
      <c r="P63" s="16">
        <v>1</v>
      </c>
      <c r="Q63" s="17"/>
      <c r="R63" s="5">
        <v>1</v>
      </c>
    </row>
    <row r="64" spans="1:18" x14ac:dyDescent="0.2">
      <c r="A64" s="7" t="s">
        <v>48</v>
      </c>
      <c r="B64" s="7" t="s">
        <v>173</v>
      </c>
      <c r="C64" s="7" t="s">
        <v>107</v>
      </c>
      <c r="D64" s="28">
        <v>1200</v>
      </c>
      <c r="E64" s="15">
        <f t="shared" si="1"/>
        <v>2</v>
      </c>
      <c r="I64" s="3">
        <v>1</v>
      </c>
      <c r="J64" s="3">
        <v>1</v>
      </c>
      <c r="N64" s="18">
        <v>1</v>
      </c>
      <c r="O64" s="4">
        <v>1</v>
      </c>
      <c r="Q64" s="17"/>
      <c r="R64" s="5">
        <v>1</v>
      </c>
    </row>
    <row r="65" spans="1:18" x14ac:dyDescent="0.2">
      <c r="A65" s="7" t="s">
        <v>49</v>
      </c>
      <c r="B65" s="7" t="s">
        <v>174</v>
      </c>
      <c r="C65" s="7" t="s">
        <v>108</v>
      </c>
      <c r="D65" s="28">
        <v>1200</v>
      </c>
      <c r="E65" s="15">
        <f t="shared" si="1"/>
        <v>2</v>
      </c>
      <c r="I65" s="3">
        <v>1</v>
      </c>
      <c r="J65" s="3">
        <v>1</v>
      </c>
      <c r="N65" s="18">
        <v>1</v>
      </c>
      <c r="O65" s="4">
        <v>1</v>
      </c>
      <c r="Q65" s="17"/>
      <c r="R65" s="5">
        <v>1</v>
      </c>
    </row>
    <row r="66" spans="1:18" x14ac:dyDescent="0.2">
      <c r="A66" s="7" t="s">
        <v>50</v>
      </c>
      <c r="B66" s="7" t="s">
        <v>175</v>
      </c>
      <c r="C66" s="7" t="s">
        <v>109</v>
      </c>
      <c r="D66" s="28">
        <v>221</v>
      </c>
      <c r="E66" s="15">
        <f t="shared" si="1"/>
        <v>3</v>
      </c>
      <c r="G66" s="3">
        <v>1</v>
      </c>
      <c r="J66" s="3">
        <v>1</v>
      </c>
      <c r="M66" s="3">
        <v>1</v>
      </c>
      <c r="P66" s="16">
        <v>1</v>
      </c>
      <c r="Q66" s="17"/>
      <c r="R66" s="5">
        <v>1</v>
      </c>
    </row>
    <row r="67" spans="1:18" x14ac:dyDescent="0.2">
      <c r="A67" s="7" t="s">
        <v>51</v>
      </c>
      <c r="B67" s="7" t="s">
        <v>176</v>
      </c>
      <c r="C67" s="7" t="s">
        <v>110</v>
      </c>
      <c r="D67" s="28">
        <v>942</v>
      </c>
      <c r="E67" s="15">
        <f t="shared" si="1"/>
        <v>2</v>
      </c>
      <c r="I67" s="3">
        <v>1</v>
      </c>
      <c r="J67" s="3">
        <v>1</v>
      </c>
      <c r="N67" s="18">
        <v>1</v>
      </c>
      <c r="O67" s="4">
        <v>1</v>
      </c>
      <c r="Q67" s="17"/>
      <c r="R67" s="5">
        <v>1</v>
      </c>
    </row>
    <row r="68" spans="1:18" x14ac:dyDescent="0.2">
      <c r="A68" s="7" t="s">
        <v>52</v>
      </c>
      <c r="B68" s="7" t="s">
        <v>177</v>
      </c>
      <c r="C68" s="7" t="s">
        <v>111</v>
      </c>
      <c r="D68" s="28">
        <v>942</v>
      </c>
      <c r="E68" s="15">
        <f t="shared" si="1"/>
        <v>2</v>
      </c>
      <c r="I68" s="3">
        <v>1</v>
      </c>
      <c r="J68" s="3">
        <v>1</v>
      </c>
      <c r="N68" s="18">
        <v>1</v>
      </c>
      <c r="O68" s="4">
        <v>1</v>
      </c>
      <c r="Q68" s="17"/>
      <c r="R68" s="5">
        <v>1</v>
      </c>
    </row>
    <row r="69" spans="1:18" x14ac:dyDescent="0.2">
      <c r="A69" s="7" t="s">
        <v>53</v>
      </c>
      <c r="B69" s="7" t="s">
        <v>178</v>
      </c>
      <c r="C69" s="7" t="s">
        <v>112</v>
      </c>
      <c r="D69" s="28">
        <v>1200</v>
      </c>
      <c r="E69" s="15">
        <f t="shared" si="1"/>
        <v>2</v>
      </c>
      <c r="I69" s="3">
        <v>1</v>
      </c>
      <c r="J69" s="3">
        <v>1</v>
      </c>
      <c r="N69" s="18">
        <v>1</v>
      </c>
      <c r="O69" s="4">
        <v>1</v>
      </c>
      <c r="Q69" s="17"/>
      <c r="R69" s="5">
        <v>1</v>
      </c>
    </row>
    <row r="70" spans="1:18" x14ac:dyDescent="0.2">
      <c r="A70" s="7" t="s">
        <v>54</v>
      </c>
      <c r="B70" s="7" t="s">
        <v>179</v>
      </c>
      <c r="C70" s="7" t="s">
        <v>113</v>
      </c>
      <c r="D70" s="28">
        <v>221</v>
      </c>
      <c r="E70" s="15">
        <f t="shared" si="1"/>
        <v>2</v>
      </c>
      <c r="G70" s="3">
        <v>1</v>
      </c>
      <c r="J70" s="3">
        <v>1</v>
      </c>
      <c r="N70" s="18"/>
      <c r="P70" s="16">
        <v>1</v>
      </c>
      <c r="Q70" s="17"/>
      <c r="R70" s="5">
        <v>1</v>
      </c>
    </row>
    <row r="71" spans="1:18" x14ac:dyDescent="0.2">
      <c r="A71" s="7" t="s">
        <v>55</v>
      </c>
      <c r="B71" s="7" t="s">
        <v>180</v>
      </c>
      <c r="C71" s="7" t="s">
        <v>114</v>
      </c>
      <c r="D71" s="28">
        <v>959</v>
      </c>
      <c r="E71" s="15">
        <f t="shared" si="1"/>
        <v>2</v>
      </c>
      <c r="I71" s="3">
        <v>1</v>
      </c>
      <c r="J71" s="3">
        <v>1</v>
      </c>
      <c r="N71" s="18">
        <v>1</v>
      </c>
      <c r="O71" s="4">
        <v>1</v>
      </c>
      <c r="Q71" s="17"/>
      <c r="R71" s="5">
        <v>1</v>
      </c>
    </row>
    <row r="72" spans="1:18" x14ac:dyDescent="0.2">
      <c r="A72" s="7" t="s">
        <v>56</v>
      </c>
      <c r="B72" s="35" t="s">
        <v>232</v>
      </c>
      <c r="C72" s="7" t="s">
        <v>115</v>
      </c>
      <c r="D72" s="28">
        <v>221</v>
      </c>
      <c r="E72" s="15">
        <f t="shared" si="1"/>
        <v>4</v>
      </c>
      <c r="F72" s="3">
        <v>1</v>
      </c>
      <c r="G72" s="3">
        <v>1</v>
      </c>
      <c r="H72" s="3">
        <v>1</v>
      </c>
      <c r="M72" s="3">
        <v>1</v>
      </c>
      <c r="N72" s="18"/>
      <c r="P72" s="16">
        <v>1</v>
      </c>
      <c r="Q72" s="17"/>
      <c r="R72" s="5">
        <v>1</v>
      </c>
    </row>
    <row r="73" spans="1:18" x14ac:dyDescent="0.2">
      <c r="A73" s="7" t="s">
        <v>57</v>
      </c>
      <c r="B73" s="7" t="s">
        <v>181</v>
      </c>
      <c r="C73" s="7" t="s">
        <v>116</v>
      </c>
      <c r="D73" s="28">
        <v>1200</v>
      </c>
      <c r="E73" s="15">
        <f t="shared" si="1"/>
        <v>1</v>
      </c>
      <c r="J73" s="3">
        <v>1</v>
      </c>
      <c r="N73" s="18">
        <v>1</v>
      </c>
      <c r="O73" s="4">
        <v>1</v>
      </c>
      <c r="Q73" s="17"/>
      <c r="R73" s="5">
        <v>1</v>
      </c>
    </row>
    <row r="74" spans="1:18" x14ac:dyDescent="0.2">
      <c r="A74" s="14" t="s">
        <v>210</v>
      </c>
      <c r="B74" s="14" t="s">
        <v>211</v>
      </c>
      <c r="C74" s="14" t="s">
        <v>212</v>
      </c>
      <c r="D74" s="28">
        <v>221</v>
      </c>
      <c r="E74" s="15">
        <f t="shared" si="1"/>
        <v>3</v>
      </c>
      <c r="F74" s="3">
        <v>1</v>
      </c>
      <c r="G74" s="3">
        <v>1</v>
      </c>
      <c r="H74" s="3">
        <v>1</v>
      </c>
      <c r="N74" s="18"/>
      <c r="Q74" s="17"/>
      <c r="R74" s="5">
        <v>1</v>
      </c>
    </row>
    <row r="76" spans="1:18" s="19" customFormat="1" x14ac:dyDescent="0.2">
      <c r="B76" s="42" t="s">
        <v>197</v>
      </c>
      <c r="C76" s="42"/>
      <c r="D76" s="29"/>
      <c r="E76" s="8">
        <f t="shared" ref="E76:R76" si="2">SUM(E3:E74)</f>
        <v>187</v>
      </c>
      <c r="F76" s="8">
        <f t="shared" si="2"/>
        <v>14</v>
      </c>
      <c r="G76" s="8">
        <f t="shared" si="2"/>
        <v>37</v>
      </c>
      <c r="H76" s="8">
        <f t="shared" si="2"/>
        <v>6</v>
      </c>
      <c r="I76" s="8">
        <f t="shared" si="2"/>
        <v>30</v>
      </c>
      <c r="J76" s="8">
        <f t="shared" si="2"/>
        <v>61</v>
      </c>
      <c r="K76" s="8">
        <f t="shared" si="2"/>
        <v>3</v>
      </c>
      <c r="L76" s="8">
        <f t="shared" si="2"/>
        <v>2</v>
      </c>
      <c r="M76" s="8">
        <f t="shared" si="2"/>
        <v>34</v>
      </c>
      <c r="N76" s="8">
        <f t="shared" si="2"/>
        <v>31</v>
      </c>
      <c r="O76" s="9">
        <f t="shared" si="2"/>
        <v>36</v>
      </c>
      <c r="P76" s="10">
        <f t="shared" si="2"/>
        <v>36</v>
      </c>
      <c r="Q76" s="20">
        <f t="shared" si="2"/>
        <v>4</v>
      </c>
      <c r="R76" s="12">
        <f t="shared" si="2"/>
        <v>72</v>
      </c>
    </row>
    <row r="77" spans="1:18" s="21" customFormat="1" x14ac:dyDescent="0.2">
      <c r="A77" s="21" t="s">
        <v>196</v>
      </c>
      <c r="B77" s="22">
        <f>COUNTIF(B3:B74,"&lt;&gt; 1")</f>
        <v>72</v>
      </c>
      <c r="C77" s="34"/>
      <c r="D77" s="30">
        <f>SUM(D3:D74)</f>
        <v>44830</v>
      </c>
      <c r="E77" s="1"/>
      <c r="F77" s="1">
        <f t="shared" ref="F77:R77" si="3">(F3*$D3)+(F4*$D4)+(F5*$D5)+(F6*$D6)+(F7*$D7)+(F8*$D8)++(F22*$D22)+(F20*$D20)+(F9*$D9)+(F10*$D10)+(F11*$D11)+(F12*$D12)+(F13*$D13)+(F14*$D14)+(F15*$D15)+(F35*$D35)+(F16*$D16)+(F17*$D17)+(F18*$D18)+(F19*$D19)+(F21*$D21)+(F23*$D23)+(F24*$D24)+(F25*$D25)+(F26*$D26)+(F27*$D27)+(F28*$D28)+(F29*$D29)+(F30*$D30)+(F31*$D31)+(F32*$D32)+(F33*$D33)+(F34*$D34)+(F36*$D36)+(F37*$D37)+(F38*$D38)+(F39*$D39)+(F41*$D41)+(F42*$D42)+(F43*$D43)+(F44*$D44)+(F45*$D45)+(F46*$D46)+(F47*$D47)+(F48*$D48)+(F49*$D49)+(F50*$D50)+(F51*$D51)+(F52*$D52)+(F53*$D53)+(F54*$D54)+(F55*$D55)+(F56*$D56)+(F57*$D57)+(F58*$D58)+(F59*$D59)+(F60*$D60)+(F61*$D61)+(F62*$D62)+(F63*$D63)+(F40*$D40)+(F64*$D64)+(F65*$D65)+(F66*$D66)+(F67*$D67)+(F68*$D68)+(F69*$D69)+(F70*$D70)+(F71*$D71)+(F72*$D72)+(F73*$D73)+(F74*$D74)</f>
        <v>7703</v>
      </c>
      <c r="G77" s="1">
        <f t="shared" si="3"/>
        <v>18314</v>
      </c>
      <c r="H77" s="1">
        <f t="shared" si="3"/>
        <v>2508</v>
      </c>
      <c r="I77" s="1">
        <f t="shared" si="3"/>
        <v>27149</v>
      </c>
      <c r="J77" s="1">
        <f t="shared" si="3"/>
        <v>37281</v>
      </c>
      <c r="K77" s="1">
        <f t="shared" si="3"/>
        <v>1844</v>
      </c>
      <c r="L77" s="1">
        <f t="shared" si="3"/>
        <v>441</v>
      </c>
      <c r="M77" s="1">
        <f t="shared" si="3"/>
        <v>9149</v>
      </c>
      <c r="N77" s="1">
        <f t="shared" si="3"/>
        <v>31249</v>
      </c>
      <c r="O77" s="1">
        <f t="shared" si="3"/>
        <v>31902</v>
      </c>
      <c r="P77" s="1">
        <f t="shared" si="3"/>
        <v>7804</v>
      </c>
      <c r="Q77" s="1">
        <f t="shared" si="3"/>
        <v>862</v>
      </c>
      <c r="R77" s="1">
        <f t="shared" si="3"/>
        <v>44830</v>
      </c>
    </row>
    <row r="78" spans="1:18" x14ac:dyDescent="0.2">
      <c r="A78" s="23"/>
      <c r="B78" s="40"/>
      <c r="C78" s="40"/>
      <c r="D78" s="31"/>
      <c r="E78" s="3"/>
      <c r="J78" s="24"/>
    </row>
    <row r="81" spans="1:1" x14ac:dyDescent="0.2">
      <c r="A81" s="37" t="s">
        <v>239</v>
      </c>
    </row>
  </sheetData>
  <mergeCells count="5">
    <mergeCell ref="P1:Q1"/>
    <mergeCell ref="B78:C78"/>
    <mergeCell ref="F1:N1"/>
    <mergeCell ref="B76:C76"/>
    <mergeCell ref="A1:D1"/>
  </mergeCells>
  <phoneticPr fontId="2" type="noConversion"/>
  <conditionalFormatting sqref="E76:E65532 E1:E74">
    <cfRule type="cellIs" dxfId="1" priority="1" stopIfTrue="1" operator="equal">
      <formula>0</formula>
    </cfRule>
    <cfRule type="cellIs" dxfId="0" priority="2" stopIfTrue="1" operator="equal">
      <formula>1</formula>
    </cfRule>
  </conditionalFormatting>
  <pageMargins left="0.23622047244094491" right="0.23622047244094491" top="0.94488188976377963" bottom="0.74803149606299213" header="0.31496062992125984" footer="0.31496062992125984"/>
  <pageSetup paperSize="9" orientation="landscape" r:id="rId1"/>
  <headerFooter alignWithMargins="0">
    <oddHeader>&amp;C&amp;"Arial,Vet"VISDOCUMENTEN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velghemb</dc:creator>
  <cp:lastModifiedBy>Marieke De Schoenmaeker</cp:lastModifiedBy>
  <cp:lastPrinted>2016-02-03T14:59:37Z</cp:lastPrinted>
  <dcterms:created xsi:type="dcterms:W3CDTF">2009-01-26T13:46:45Z</dcterms:created>
  <dcterms:modified xsi:type="dcterms:W3CDTF">2017-01-30T15:02:41Z</dcterms:modified>
</cp:coreProperties>
</file>