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7.xml" ContentType="application/vnd.openxmlformats-officedocument.drawing+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8.xml" ContentType="application/vnd.openxmlformats-officedocument.drawing+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9_KENNIS\materie\1 Overkoepelende rapporten\9 Sectorbarometers\AMS\Def\2019\"/>
    </mc:Choice>
  </mc:AlternateContent>
  <bookViews>
    <workbookView xWindow="3540" yWindow="5565" windowWidth="20730" windowHeight="11760" tabRatio="880"/>
  </bookViews>
  <sheets>
    <sheet name="INHOUD" sheetId="35" r:id="rId1"/>
    <sheet name="areaal" sheetId="10" r:id="rId2"/>
    <sheet name="bedrijven" sheetId="11" r:id="rId3"/>
    <sheet name="grootteklasse" sheetId="21" r:id="rId4"/>
    <sheet name="specialisatie" sheetId="18" r:id="rId5"/>
    <sheet name="productiewaarde" sheetId="12" r:id="rId6"/>
    <sheet name="productie" sheetId="13" r:id="rId7"/>
    <sheet name="handelsbalans" sheetId="14" r:id="rId8"/>
    <sheet name="consumptie" sheetId="16" r:id="rId9"/>
    <sheet name="opbrengsten akkerbouw" sheetId="22" r:id="rId10"/>
    <sheet name="kosten akkerbouw" sheetId="23" r:id="rId11"/>
    <sheet name="bedrijfsresultaten akkerbouw" sheetId="17" r:id="rId12"/>
    <sheet name="tewerkstelling" sheetId="15" r:id="rId13"/>
    <sheet name="leeftijd bedrijfshoofd" sheetId="19" r:id="rId14"/>
    <sheet name="opvolging" sheetId="20" r:id="rId15"/>
    <sheet name="energie" sheetId="34" r:id="rId16"/>
    <sheet name="gewasbescherming" sheetId="28" r:id="rId17"/>
    <sheet name="water" sheetId="30" r:id="rId18"/>
    <sheet name="N kunstmest" sheetId="31" r:id="rId19"/>
    <sheet name="P kunstmest" sheetId="32" r:id="rId20"/>
  </sheets>
  <externalReferences>
    <externalReference r:id="rId21"/>
    <externalReference r:id="rId22"/>
    <externalReference r:id="rId23"/>
    <externalReference r:id="rId24"/>
    <externalReference r:id="rId25"/>
  </externalReferences>
  <definedNames>
    <definedName name="_AMO_RefreshMultipleList" hidden="1">"'&lt;Items&gt;_x000D_
  &lt;Item Id=""218604623"" Checked=""False"" /&gt;_x000D_
  &lt;Item Id=""110743977"" Checked=""False"" /&gt;_x000D_
  &lt;Item Id=""128082303"" Checked=""False"" /&gt;_x000D_
&lt;/Items&gt;'"</definedName>
    <definedName name="_AMO_SingleObject_112504854__A1" localSheetId="15" hidden="1">#REF!</definedName>
    <definedName name="_AMO_SingleObject_112504854__A1" localSheetId="19" hidden="1">#REF!</definedName>
    <definedName name="_AMO_SingleObject_112504854__A1" hidden="1">#REF!</definedName>
    <definedName name="_AMO_SingleObject_160001108_ROM_F0.SEC2.Surveyreg_1.SEC1.BDY.Dependent_Variable_Ptkm_LMN_Analysis_of_Contrasts" localSheetId="15" hidden="1">#REF!</definedName>
    <definedName name="_AMO_SingleObject_160001108_ROM_F0.SEC2.Surveyreg_1.SEC1.BDY.Dependent_Variable_Ptkm_LMN_Analysis_of_Contrasts" localSheetId="19" hidden="1">#REF!</definedName>
    <definedName name="_AMO_SingleObject_160001108_ROM_F0.SEC2.Surveyreg_1.SEC1.BDY.Dependent_Variable_Ptkm_LMN_Analysis_of_Contrasts" hidden="1">#REF!</definedName>
    <definedName name="_AMO_SingleObject_160001108_ROM_F0.SEC2.Surveyreg_1.SEC1.BDY.Dependent_Variable_Ptkm_LMN_Analysis_of_Contrasts_2" localSheetId="15" hidden="1">#REF!</definedName>
    <definedName name="_AMO_SingleObject_160001108_ROM_F0.SEC2.Surveyreg_1.SEC1.BDY.Dependent_Variable_Ptkm_LMN_Analysis_of_Contrasts_2" localSheetId="19" hidden="1">#REF!</definedName>
    <definedName name="_AMO_SingleObject_160001108_ROM_F0.SEC2.Surveyreg_1.SEC1.BDY.Dependent_Variable_Ptkm_LMN_Analysis_of_Contrasts_2" hidden="1">#REF!</definedName>
    <definedName name="_AMO_SingleObject_160001108_ROM_F0.SEC2.Surveyreg_1.SEC1.BDY.Dependent_Variable_Ptkm_LMN_Class_Level_Information" localSheetId="15" hidden="1">#REF!</definedName>
    <definedName name="_AMO_SingleObject_160001108_ROM_F0.SEC2.Surveyreg_1.SEC1.BDY.Dependent_Variable_Ptkm_LMN_Class_Level_Information" localSheetId="19" hidden="1">#REF!</definedName>
    <definedName name="_AMO_SingleObject_160001108_ROM_F0.SEC2.Surveyreg_1.SEC1.BDY.Dependent_Variable_Ptkm_LMN_Class_Level_Information" hidden="1">#REF!</definedName>
    <definedName name="_AMO_SingleObject_160001108_ROM_F0.SEC2.Surveyreg_1.SEC1.BDY.Dependent_Variable_Ptkm_LMN_Data_Summary" localSheetId="15" hidden="1">#REF!</definedName>
    <definedName name="_AMO_SingleObject_160001108_ROM_F0.SEC2.Surveyreg_1.SEC1.BDY.Dependent_Variable_Ptkm_LMN_Data_Summary" localSheetId="19" hidden="1">#REF!</definedName>
    <definedName name="_AMO_SingleObject_160001108_ROM_F0.SEC2.Surveyreg_1.SEC1.BDY.Dependent_Variable_Ptkm_LMN_Data_Summary" hidden="1">#REF!</definedName>
    <definedName name="_AMO_SingleObject_160001108_ROM_F0.SEC2.Surveyreg_1.SEC1.BDY.Dependent_Variable_Ptkm_LMN_Design_Summary" localSheetId="15" hidden="1">#REF!</definedName>
    <definedName name="_AMO_SingleObject_160001108_ROM_F0.SEC2.Surveyreg_1.SEC1.BDY.Dependent_Variable_Ptkm_LMN_Design_Summary" localSheetId="19" hidden="1">#REF!</definedName>
    <definedName name="_AMO_SingleObject_160001108_ROM_F0.SEC2.Surveyreg_1.SEC1.BDY.Dependent_Variable_Ptkm_LMN_Design_Summary" hidden="1">#REF!</definedName>
    <definedName name="_AMO_SingleObject_160001108_ROM_F0.SEC2.Surveyreg_1.SEC1.BDY.Dependent_Variable_Ptkm_LMN_Estimated_Regression_Coefficients" localSheetId="15" hidden="1">#REF!</definedName>
    <definedName name="_AMO_SingleObject_160001108_ROM_F0.SEC2.Surveyreg_1.SEC1.BDY.Dependent_Variable_Ptkm_LMN_Estimated_Regression_Coefficients" localSheetId="19" hidden="1">#REF!</definedName>
    <definedName name="_AMO_SingleObject_160001108_ROM_F0.SEC2.Surveyreg_1.SEC1.BDY.Dependent_Variable_Ptkm_LMN_Estimated_Regression_Coefficients" hidden="1">#REF!</definedName>
    <definedName name="_AMO_SingleObject_160001108_ROM_F0.SEC2.Surveyreg_1.SEC1.BDY.Dependent_Variable_Ptkm_LMN_Estimated_Regression_Coefficients_2" localSheetId="15" hidden="1">#REF!</definedName>
    <definedName name="_AMO_SingleObject_160001108_ROM_F0.SEC2.Surveyreg_1.SEC1.BDY.Dependent_Variable_Ptkm_LMN_Estimated_Regression_Coefficients_2" localSheetId="19" hidden="1">#REF!</definedName>
    <definedName name="_AMO_SingleObject_160001108_ROM_F0.SEC2.Surveyreg_1.SEC1.BDY.Dependent_Variable_Ptkm_LMN_Estimated_Regression_Coefficients_2" hidden="1">#REF!</definedName>
    <definedName name="_AMO_SingleObject_160001108_ROM_F0.SEC2.Surveyreg_1.SEC1.BDY.Dependent_Variable_Ptkm_LMN_Fit_Statistics" localSheetId="15" hidden="1">#REF!</definedName>
    <definedName name="_AMO_SingleObject_160001108_ROM_F0.SEC2.Surveyreg_1.SEC1.BDY.Dependent_Variable_Ptkm_LMN_Fit_Statistics" localSheetId="19" hidden="1">#REF!</definedName>
    <definedName name="_AMO_SingleObject_160001108_ROM_F0.SEC2.Surveyreg_1.SEC1.BDY.Dependent_Variable_Ptkm_LMN_Fit_Statistics" hidden="1">#REF!</definedName>
    <definedName name="_AMO_SingleObject_160001108_ROM_F0.SEC2.Surveyreg_1.SEC1.BDY.Dependent_Variable_Ptkm_LMN_Tests_of_Model_Effects" localSheetId="15" hidden="1">#REF!</definedName>
    <definedName name="_AMO_SingleObject_160001108_ROM_F0.SEC2.Surveyreg_1.SEC1.BDY.Dependent_Variable_Ptkm_LMN_Tests_of_Model_Effects" localSheetId="19" hidden="1">#REF!</definedName>
    <definedName name="_AMO_SingleObject_160001108_ROM_F0.SEC2.Surveyreg_1.SEC1.BDY.Dependent_Variable_Ptkm_LMN_Tests_of_Model_Effects" hidden="1">#REF!</definedName>
    <definedName name="_AMO_SingleObject_160001108_ROM_F0.SEC2.Surveyreg_1.SEC1.BDY.Dependent_Variable_Ptkm_LMN_Tests_of_Model_Effects_2" localSheetId="15" hidden="1">#REF!</definedName>
    <definedName name="_AMO_SingleObject_160001108_ROM_F0.SEC2.Surveyreg_1.SEC1.BDY.Dependent_Variable_Ptkm_LMN_Tests_of_Model_Effects_2" localSheetId="19" hidden="1">#REF!</definedName>
    <definedName name="_AMO_SingleObject_160001108_ROM_F0.SEC2.Surveyreg_1.SEC1.BDY.Dependent_Variable_Ptkm_LMN_Tests_of_Model_Effects_2" hidden="1">#REF!</definedName>
    <definedName name="_AMO_SingleObject_160001108_ROM_F0.SEC2.Surveyreg_1.SEC1.HDR.TXT1" localSheetId="15" hidden="1">#REF!</definedName>
    <definedName name="_AMO_SingleObject_160001108_ROM_F0.SEC2.Surveyreg_1.SEC1.HDR.TXT1" localSheetId="19" hidden="1">#REF!</definedName>
    <definedName name="_AMO_SingleObject_160001108_ROM_F0.SEC2.Surveyreg_1.SEC1.HDR.TXT1" hidden="1">#REF!</definedName>
    <definedName name="_AMO_SingleObject_219513760_ROM_F0.SEC2.Surveymeans_1.SEC1.BDY.Data_Summary" localSheetId="15" hidden="1">#REF!</definedName>
    <definedName name="_AMO_SingleObject_219513760_ROM_F0.SEC2.Surveymeans_1.SEC1.BDY.Data_Summary" localSheetId="19" hidden="1">#REF!</definedName>
    <definedName name="_AMO_SingleObject_219513760_ROM_F0.SEC2.Surveymeans_1.SEC1.BDY.Data_Summary" hidden="1">#REF!</definedName>
    <definedName name="_AMO_SingleObject_219513760_ROM_F0.SEC2.Surveymeans_1.SEC1.BDY.Domain_Analysis" localSheetId="15" hidden="1">#REF!</definedName>
    <definedName name="_AMO_SingleObject_219513760_ROM_F0.SEC2.Surveymeans_1.SEC1.BDY.Domain_Analysis" localSheetId="19" hidden="1">#REF!</definedName>
    <definedName name="_AMO_SingleObject_219513760_ROM_F0.SEC2.Surveymeans_1.SEC1.BDY.Domain_Analysis" hidden="1">#REF!</definedName>
    <definedName name="_AMO_SingleObject_219513760_ROM_F0.SEC2.Surveymeans_1.SEC1.BDY.Statistics" localSheetId="15" hidden="1">#REF!</definedName>
    <definedName name="_AMO_SingleObject_219513760_ROM_F0.SEC2.Surveymeans_1.SEC1.BDY.Statistics" localSheetId="19" hidden="1">#REF!</definedName>
    <definedName name="_AMO_SingleObject_219513760_ROM_F0.SEC2.Surveymeans_1.SEC1.BDY.Statistics" hidden="1">#REF!</definedName>
    <definedName name="_AMO_SingleObject_219513760_ROM_F0.SEC2.Surveymeans_1.SEC1.HDR.TXT1" localSheetId="15" hidden="1">#REF!</definedName>
    <definedName name="_AMO_SingleObject_219513760_ROM_F0.SEC2.Surveymeans_1.SEC1.HDR.TXT1" localSheetId="19" hidden="1">#REF!</definedName>
    <definedName name="_AMO_SingleObject_219513760_ROM_F0.SEC2.Surveymeans_1.SEC1.HDR.TXT1" hidden="1">#REF!</definedName>
    <definedName name="_AMO_SingleObject_386999026_ROM_F0.SEC2.Surveymeans_1.SEC1.BDY.Data_Summary" localSheetId="15" hidden="1">#REF!</definedName>
    <definedName name="_AMO_SingleObject_386999026_ROM_F0.SEC2.Surveymeans_1.SEC1.BDY.Data_Summary" localSheetId="19" hidden="1">#REF!</definedName>
    <definedName name="_AMO_SingleObject_386999026_ROM_F0.SEC2.Surveymeans_1.SEC1.BDY.Data_Summary" hidden="1">#REF!</definedName>
    <definedName name="_AMO_SingleObject_386999026_ROM_F0.SEC2.Surveymeans_1.SEC1.BDY.Domain_Analysis" localSheetId="15" hidden="1">#REF!</definedName>
    <definedName name="_AMO_SingleObject_386999026_ROM_F0.SEC2.Surveymeans_1.SEC1.BDY.Domain_Analysis" localSheetId="19" hidden="1">#REF!</definedName>
    <definedName name="_AMO_SingleObject_386999026_ROM_F0.SEC2.Surveymeans_1.SEC1.BDY.Domain_Analysis" hidden="1">#REF!</definedName>
    <definedName name="_AMO_SingleObject_386999026_ROM_F0.SEC2.Surveymeans_1.SEC1.BDY.Statistics" localSheetId="15" hidden="1">#REF!</definedName>
    <definedName name="_AMO_SingleObject_386999026_ROM_F0.SEC2.Surveymeans_1.SEC1.BDY.Statistics" localSheetId="19" hidden="1">#REF!</definedName>
    <definedName name="_AMO_SingleObject_386999026_ROM_F0.SEC2.Surveymeans_1.SEC1.BDY.Statistics" hidden="1">#REF!</definedName>
    <definedName name="_AMO_SingleObject_386999026_ROM_F0.SEC2.Surveymeans_1.SEC1.HDR.TXT1" localSheetId="15" hidden="1">#REF!</definedName>
    <definedName name="_AMO_SingleObject_386999026_ROM_F0.SEC2.Surveymeans_1.SEC1.HDR.TXT1" localSheetId="19" hidden="1">#REF!</definedName>
    <definedName name="_AMO_SingleObject_386999026_ROM_F0.SEC2.Surveymeans_1.SEC1.HDR.TXT1" hidden="1">#REF!</definedName>
    <definedName name="_AMO_SingleObject_404774557_ROM_F0.SEC2.Surveymeans_1.SEC1.BDY.Data_Summary" localSheetId="15" hidden="1">#REF!</definedName>
    <definedName name="_AMO_SingleObject_404774557_ROM_F0.SEC2.Surveymeans_1.SEC1.BDY.Data_Summary" localSheetId="19" hidden="1">#REF!</definedName>
    <definedName name="_AMO_SingleObject_404774557_ROM_F0.SEC2.Surveymeans_1.SEC1.BDY.Data_Summary" localSheetId="17" hidden="1">#REF!</definedName>
    <definedName name="_AMO_SingleObject_404774557_ROM_F0.SEC2.Surveymeans_1.SEC1.BDY.Data_Summary" hidden="1">#REF!</definedName>
    <definedName name="_AMO_SingleObject_404774557_ROM_F0.SEC2.Surveymeans_1.SEC1.BDY.Domain_Analysis" localSheetId="15" hidden="1">#REF!</definedName>
    <definedName name="_AMO_SingleObject_404774557_ROM_F0.SEC2.Surveymeans_1.SEC1.BDY.Domain_Analysis" localSheetId="19" hidden="1">#REF!</definedName>
    <definedName name="_AMO_SingleObject_404774557_ROM_F0.SEC2.Surveymeans_1.SEC1.BDY.Domain_Analysis" localSheetId="17" hidden="1">#REF!</definedName>
    <definedName name="_AMO_SingleObject_404774557_ROM_F0.SEC2.Surveymeans_1.SEC1.BDY.Domain_Analysis" hidden="1">#REF!</definedName>
    <definedName name="_AMO_SingleObject_404774557_ROM_F0.SEC2.Surveymeans_1.SEC1.BDY.Statistics" localSheetId="15" hidden="1">#REF!</definedName>
    <definedName name="_AMO_SingleObject_404774557_ROM_F0.SEC2.Surveymeans_1.SEC1.BDY.Statistics" localSheetId="19" hidden="1">#REF!</definedName>
    <definedName name="_AMO_SingleObject_404774557_ROM_F0.SEC2.Surveymeans_1.SEC1.BDY.Statistics" localSheetId="17" hidden="1">#REF!</definedName>
    <definedName name="_AMO_SingleObject_404774557_ROM_F0.SEC2.Surveymeans_1.SEC1.BDY.Statistics" hidden="1">#REF!</definedName>
    <definedName name="_AMO_SingleObject_404774557_ROM_F0.SEC2.Surveymeans_1.SEC1.HDR.TXT1" localSheetId="15" hidden="1">#REF!</definedName>
    <definedName name="_AMO_SingleObject_404774557_ROM_F0.SEC2.Surveymeans_1.SEC1.HDR.TXT1" localSheetId="19" hidden="1">#REF!</definedName>
    <definedName name="_AMO_SingleObject_404774557_ROM_F0.SEC2.Surveymeans_1.SEC1.HDR.TXT1" localSheetId="17" hidden="1">#REF!</definedName>
    <definedName name="_AMO_SingleObject_404774557_ROM_F0.SEC2.Surveymeans_1.SEC1.HDR.TXT1" hidden="1">#REF!</definedName>
    <definedName name="_AMO_SingleObject_404774557_ROM_F0.SEC2.Surveyreg_1.SEC1.BDY.Dependent_Variable_water_totaal_Analysis_of_Contrasts" localSheetId="15" hidden="1">#REF!</definedName>
    <definedName name="_AMO_SingleObject_404774557_ROM_F0.SEC2.Surveyreg_1.SEC1.BDY.Dependent_Variable_water_totaal_Analysis_of_Contrasts" localSheetId="19" hidden="1">#REF!</definedName>
    <definedName name="_AMO_SingleObject_404774557_ROM_F0.SEC2.Surveyreg_1.SEC1.BDY.Dependent_Variable_water_totaal_Analysis_of_Contrasts" localSheetId="17" hidden="1">#REF!</definedName>
    <definedName name="_AMO_SingleObject_404774557_ROM_F0.SEC2.Surveyreg_1.SEC1.BDY.Dependent_Variable_water_totaal_Analysis_of_Contrasts" hidden="1">#REF!</definedName>
    <definedName name="_AMO_SingleObject_404774557_ROM_F0.SEC2.Surveyreg_1.SEC1.BDY.Dependent_Variable_water_totaal_Analysis_of_Contrasts_2" localSheetId="15" hidden="1">#REF!</definedName>
    <definedName name="_AMO_SingleObject_404774557_ROM_F0.SEC2.Surveyreg_1.SEC1.BDY.Dependent_Variable_water_totaal_Analysis_of_Contrasts_2" localSheetId="19" hidden="1">#REF!</definedName>
    <definedName name="_AMO_SingleObject_404774557_ROM_F0.SEC2.Surveyreg_1.SEC1.BDY.Dependent_Variable_water_totaal_Analysis_of_Contrasts_2" localSheetId="17" hidden="1">#REF!</definedName>
    <definedName name="_AMO_SingleObject_404774557_ROM_F0.SEC2.Surveyreg_1.SEC1.BDY.Dependent_Variable_water_totaal_Analysis_of_Contrasts_2" hidden="1">#REF!</definedName>
    <definedName name="_AMO_SingleObject_404774557_ROM_F0.SEC2.Surveyreg_1.SEC1.BDY.Dependent_Variable_water_totaal_Class_Level_Information" localSheetId="15" hidden="1">#REF!</definedName>
    <definedName name="_AMO_SingleObject_404774557_ROM_F0.SEC2.Surveyreg_1.SEC1.BDY.Dependent_Variable_water_totaal_Class_Level_Information" localSheetId="19" hidden="1">#REF!</definedName>
    <definedName name="_AMO_SingleObject_404774557_ROM_F0.SEC2.Surveyreg_1.SEC1.BDY.Dependent_Variable_water_totaal_Class_Level_Information" localSheetId="17" hidden="1">#REF!</definedName>
    <definedName name="_AMO_SingleObject_404774557_ROM_F0.SEC2.Surveyreg_1.SEC1.BDY.Dependent_Variable_water_totaal_Class_Level_Information" hidden="1">#REF!</definedName>
    <definedName name="_AMO_SingleObject_404774557_ROM_F0.SEC2.Surveyreg_1.SEC1.BDY.Dependent_Variable_water_totaal_Data_Summary" localSheetId="15" hidden="1">#REF!</definedName>
    <definedName name="_AMO_SingleObject_404774557_ROM_F0.SEC2.Surveyreg_1.SEC1.BDY.Dependent_Variable_water_totaal_Data_Summary" localSheetId="19" hidden="1">#REF!</definedName>
    <definedName name="_AMO_SingleObject_404774557_ROM_F0.SEC2.Surveyreg_1.SEC1.BDY.Dependent_Variable_water_totaal_Data_Summary" localSheetId="17" hidden="1">#REF!</definedName>
    <definedName name="_AMO_SingleObject_404774557_ROM_F0.SEC2.Surveyreg_1.SEC1.BDY.Dependent_Variable_water_totaal_Data_Summary" hidden="1">#REF!</definedName>
    <definedName name="_AMO_SingleObject_404774557_ROM_F0.SEC2.Surveyreg_1.SEC1.BDY.Dependent_Variable_water_totaal_Design_Summary" localSheetId="15" hidden="1">#REF!</definedName>
    <definedName name="_AMO_SingleObject_404774557_ROM_F0.SEC2.Surveyreg_1.SEC1.BDY.Dependent_Variable_water_totaal_Design_Summary" localSheetId="19" hidden="1">#REF!</definedName>
    <definedName name="_AMO_SingleObject_404774557_ROM_F0.SEC2.Surveyreg_1.SEC1.BDY.Dependent_Variable_water_totaal_Design_Summary" localSheetId="17" hidden="1">#REF!</definedName>
    <definedName name="_AMO_SingleObject_404774557_ROM_F0.SEC2.Surveyreg_1.SEC1.BDY.Dependent_Variable_water_totaal_Design_Summary" hidden="1">#REF!</definedName>
    <definedName name="_AMO_SingleObject_404774557_ROM_F0.SEC2.Surveyreg_1.SEC1.BDY.Dependent_Variable_water_totaal_Estimated_Regression_Coefficients" localSheetId="15" hidden="1">#REF!</definedName>
    <definedName name="_AMO_SingleObject_404774557_ROM_F0.SEC2.Surveyreg_1.SEC1.BDY.Dependent_Variable_water_totaal_Estimated_Regression_Coefficients" localSheetId="19" hidden="1">#REF!</definedName>
    <definedName name="_AMO_SingleObject_404774557_ROM_F0.SEC2.Surveyreg_1.SEC1.BDY.Dependent_Variable_water_totaal_Estimated_Regression_Coefficients" localSheetId="17" hidden="1">#REF!</definedName>
    <definedName name="_AMO_SingleObject_404774557_ROM_F0.SEC2.Surveyreg_1.SEC1.BDY.Dependent_Variable_water_totaal_Estimated_Regression_Coefficients" hidden="1">#REF!</definedName>
    <definedName name="_AMO_SingleObject_404774557_ROM_F0.SEC2.Surveyreg_1.SEC1.BDY.Dependent_Variable_water_totaal_Estimated_Regression_Coefficients_2" localSheetId="15" hidden="1">#REF!</definedName>
    <definedName name="_AMO_SingleObject_404774557_ROM_F0.SEC2.Surveyreg_1.SEC1.BDY.Dependent_Variable_water_totaal_Estimated_Regression_Coefficients_2" localSheetId="19" hidden="1">#REF!</definedName>
    <definedName name="_AMO_SingleObject_404774557_ROM_F0.SEC2.Surveyreg_1.SEC1.BDY.Dependent_Variable_water_totaal_Estimated_Regression_Coefficients_2" localSheetId="17" hidden="1">#REF!</definedName>
    <definedName name="_AMO_SingleObject_404774557_ROM_F0.SEC2.Surveyreg_1.SEC1.BDY.Dependent_Variable_water_totaal_Estimated_Regression_Coefficients_2" hidden="1">#REF!</definedName>
    <definedName name="_AMO_SingleObject_404774557_ROM_F0.SEC2.Surveyreg_1.SEC1.BDY.Dependent_Variable_water_totaal_Fit_Statistics" localSheetId="15" hidden="1">#REF!</definedName>
    <definedName name="_AMO_SingleObject_404774557_ROM_F0.SEC2.Surveyreg_1.SEC1.BDY.Dependent_Variable_water_totaal_Fit_Statistics" localSheetId="19" hidden="1">#REF!</definedName>
    <definedName name="_AMO_SingleObject_404774557_ROM_F0.SEC2.Surveyreg_1.SEC1.BDY.Dependent_Variable_water_totaal_Fit_Statistics" localSheetId="17" hidden="1">#REF!</definedName>
    <definedName name="_AMO_SingleObject_404774557_ROM_F0.SEC2.Surveyreg_1.SEC1.BDY.Dependent_Variable_water_totaal_Fit_Statistics" hidden="1">#REF!</definedName>
    <definedName name="_AMO_SingleObject_404774557_ROM_F0.SEC2.Surveyreg_1.SEC1.BDY.Dependent_Variable_water_totaal_Tests_of_Model_Effects" localSheetId="15" hidden="1">#REF!</definedName>
    <definedName name="_AMO_SingleObject_404774557_ROM_F0.SEC2.Surveyreg_1.SEC1.BDY.Dependent_Variable_water_totaal_Tests_of_Model_Effects" localSheetId="19" hidden="1">#REF!</definedName>
    <definedName name="_AMO_SingleObject_404774557_ROM_F0.SEC2.Surveyreg_1.SEC1.BDY.Dependent_Variable_water_totaal_Tests_of_Model_Effects" localSheetId="17" hidden="1">#REF!</definedName>
    <definedName name="_AMO_SingleObject_404774557_ROM_F0.SEC2.Surveyreg_1.SEC1.BDY.Dependent_Variable_water_totaal_Tests_of_Model_Effects" hidden="1">#REF!</definedName>
    <definedName name="_AMO_SingleObject_404774557_ROM_F0.SEC2.Surveyreg_1.SEC1.BDY.Dependent_Variable_water_totaal_Tests_of_Model_Effects_2" localSheetId="15" hidden="1">#REF!</definedName>
    <definedName name="_AMO_SingleObject_404774557_ROM_F0.SEC2.Surveyreg_1.SEC1.BDY.Dependent_Variable_water_totaal_Tests_of_Model_Effects_2" localSheetId="19" hidden="1">#REF!</definedName>
    <definedName name="_AMO_SingleObject_404774557_ROM_F0.SEC2.Surveyreg_1.SEC1.BDY.Dependent_Variable_water_totaal_Tests_of_Model_Effects_2" localSheetId="17" hidden="1">#REF!</definedName>
    <definedName name="_AMO_SingleObject_404774557_ROM_F0.SEC2.Surveyreg_1.SEC1.BDY.Dependent_Variable_water_totaal_Tests_of_Model_Effects_2" hidden="1">#REF!</definedName>
    <definedName name="_AMO_SingleObject_404774557_ROM_F0.SEC2.Surveyreg_1.SEC1.HDR.TXT1" localSheetId="15" hidden="1">#REF!</definedName>
    <definedName name="_AMO_SingleObject_404774557_ROM_F0.SEC2.Surveyreg_1.SEC1.HDR.TXT1" localSheetId="19" hidden="1">#REF!</definedName>
    <definedName name="_AMO_SingleObject_404774557_ROM_F0.SEC2.Surveyreg_1.SEC1.HDR.TXT1" localSheetId="17" hidden="1">#REF!</definedName>
    <definedName name="_AMO_SingleObject_404774557_ROM_F0.SEC2.Surveyreg_1.SEC1.HDR.TXT1" hidden="1">#REF!</definedName>
    <definedName name="_AMO_SingleObject_608285610_ROM_F0.SEC2.Surveyreg_1.SEC1.BDY.Dependent_Variable_actstof_lmn_Analysis_of_Contrasts" localSheetId="15" hidden="1">#REF!</definedName>
    <definedName name="_AMO_SingleObject_608285610_ROM_F0.SEC2.Surveyreg_1.SEC1.BDY.Dependent_Variable_actstof_lmn_Analysis_of_Contrasts" localSheetId="19" hidden="1">#REF!</definedName>
    <definedName name="_AMO_SingleObject_608285610_ROM_F0.SEC2.Surveyreg_1.SEC1.BDY.Dependent_Variable_actstof_lmn_Analysis_of_Contrasts" hidden="1">#REF!</definedName>
    <definedName name="_AMO_SingleObject_608285610_ROM_F0.SEC2.Surveyreg_1.SEC1.BDY.Dependent_Variable_actstof_lmn_Analysis_of_Contrasts_2" localSheetId="15" hidden="1">#REF!</definedName>
    <definedName name="_AMO_SingleObject_608285610_ROM_F0.SEC2.Surveyreg_1.SEC1.BDY.Dependent_Variable_actstof_lmn_Analysis_of_Contrasts_2" localSheetId="19" hidden="1">#REF!</definedName>
    <definedName name="_AMO_SingleObject_608285610_ROM_F0.SEC2.Surveyreg_1.SEC1.BDY.Dependent_Variable_actstof_lmn_Analysis_of_Contrasts_2" hidden="1">#REF!</definedName>
    <definedName name="_AMO_SingleObject_608285610_ROM_F0.SEC2.Surveyreg_1.SEC1.BDY.Dependent_Variable_actstof_lmn_Class_Level_Information" localSheetId="15" hidden="1">#REF!</definedName>
    <definedName name="_AMO_SingleObject_608285610_ROM_F0.SEC2.Surveyreg_1.SEC1.BDY.Dependent_Variable_actstof_lmn_Class_Level_Information" localSheetId="19" hidden="1">#REF!</definedName>
    <definedName name="_AMO_SingleObject_608285610_ROM_F0.SEC2.Surveyreg_1.SEC1.BDY.Dependent_Variable_actstof_lmn_Class_Level_Information" hidden="1">#REF!</definedName>
    <definedName name="_AMO_SingleObject_608285610_ROM_F0.SEC2.Surveyreg_1.SEC1.BDY.Dependent_Variable_actstof_lmn_Data_Summary" localSheetId="15" hidden="1">#REF!</definedName>
    <definedName name="_AMO_SingleObject_608285610_ROM_F0.SEC2.Surveyreg_1.SEC1.BDY.Dependent_Variable_actstof_lmn_Data_Summary" localSheetId="19" hidden="1">#REF!</definedName>
    <definedName name="_AMO_SingleObject_608285610_ROM_F0.SEC2.Surveyreg_1.SEC1.BDY.Dependent_Variable_actstof_lmn_Data_Summary" hidden="1">#REF!</definedName>
    <definedName name="_AMO_SingleObject_608285610_ROM_F0.SEC2.Surveyreg_1.SEC1.BDY.Dependent_Variable_actstof_lmn_Design_Summary" localSheetId="15" hidden="1">#REF!</definedName>
    <definedName name="_AMO_SingleObject_608285610_ROM_F0.SEC2.Surveyreg_1.SEC1.BDY.Dependent_Variable_actstof_lmn_Design_Summary" localSheetId="19" hidden="1">#REF!</definedName>
    <definedName name="_AMO_SingleObject_608285610_ROM_F0.SEC2.Surveyreg_1.SEC1.BDY.Dependent_Variable_actstof_lmn_Design_Summary" hidden="1">#REF!</definedName>
    <definedName name="_AMO_SingleObject_608285610_ROM_F0.SEC2.Surveyreg_1.SEC1.BDY.Dependent_Variable_actstof_lmn_Estimated_Regression_Coefficients" localSheetId="15" hidden="1">#REF!</definedName>
    <definedName name="_AMO_SingleObject_608285610_ROM_F0.SEC2.Surveyreg_1.SEC1.BDY.Dependent_Variable_actstof_lmn_Estimated_Regression_Coefficients" localSheetId="19" hidden="1">#REF!</definedName>
    <definedName name="_AMO_SingleObject_608285610_ROM_F0.SEC2.Surveyreg_1.SEC1.BDY.Dependent_Variable_actstof_lmn_Estimated_Regression_Coefficients" hidden="1">#REF!</definedName>
    <definedName name="_AMO_SingleObject_608285610_ROM_F0.SEC2.Surveyreg_1.SEC1.BDY.Dependent_Variable_actstof_lmn_Estimated_Regression_Coefficients_2" localSheetId="15" hidden="1">#REF!</definedName>
    <definedName name="_AMO_SingleObject_608285610_ROM_F0.SEC2.Surveyreg_1.SEC1.BDY.Dependent_Variable_actstof_lmn_Estimated_Regression_Coefficients_2" localSheetId="19" hidden="1">#REF!</definedName>
    <definedName name="_AMO_SingleObject_608285610_ROM_F0.SEC2.Surveyreg_1.SEC1.BDY.Dependent_Variable_actstof_lmn_Estimated_Regression_Coefficients_2" hidden="1">#REF!</definedName>
    <definedName name="_AMO_SingleObject_608285610_ROM_F0.SEC2.Surveyreg_1.SEC1.BDY.Dependent_Variable_actstof_lmn_Fit_Statistics" localSheetId="15" hidden="1">#REF!</definedName>
    <definedName name="_AMO_SingleObject_608285610_ROM_F0.SEC2.Surveyreg_1.SEC1.BDY.Dependent_Variable_actstof_lmn_Fit_Statistics" localSheetId="19" hidden="1">#REF!</definedName>
    <definedName name="_AMO_SingleObject_608285610_ROM_F0.SEC2.Surveyreg_1.SEC1.BDY.Dependent_Variable_actstof_lmn_Fit_Statistics" hidden="1">#REF!</definedName>
    <definedName name="_AMO_SingleObject_608285610_ROM_F0.SEC2.Surveyreg_1.SEC1.BDY.Dependent_Variable_actstof_lmn_Tests_of_Model_Effects" localSheetId="15" hidden="1">#REF!</definedName>
    <definedName name="_AMO_SingleObject_608285610_ROM_F0.SEC2.Surveyreg_1.SEC1.BDY.Dependent_Variable_actstof_lmn_Tests_of_Model_Effects" localSheetId="19" hidden="1">#REF!</definedName>
    <definedName name="_AMO_SingleObject_608285610_ROM_F0.SEC2.Surveyreg_1.SEC1.BDY.Dependent_Variable_actstof_lmn_Tests_of_Model_Effects" hidden="1">#REF!</definedName>
    <definedName name="_AMO_SingleObject_608285610_ROM_F0.SEC2.Surveyreg_1.SEC1.BDY.Dependent_Variable_actstof_lmn_Tests_of_Model_Effects_2" localSheetId="15" hidden="1">#REF!</definedName>
    <definedName name="_AMO_SingleObject_608285610_ROM_F0.SEC2.Surveyreg_1.SEC1.BDY.Dependent_Variable_actstof_lmn_Tests_of_Model_Effects_2" localSheetId="19" hidden="1">#REF!</definedName>
    <definedName name="_AMO_SingleObject_608285610_ROM_F0.SEC2.Surveyreg_1.SEC1.BDY.Dependent_Variable_actstof_lmn_Tests_of_Model_Effects_2" hidden="1">#REF!</definedName>
    <definedName name="_AMO_SingleObject_608285610_ROM_F0.SEC2.Surveyreg_1.SEC1.HDR.TXT1" localSheetId="15" hidden="1">#REF!</definedName>
    <definedName name="_AMO_SingleObject_608285610_ROM_F0.SEC2.Surveyreg_1.SEC1.HDR.TXT1" localSheetId="19" hidden="1">#REF!</definedName>
    <definedName name="_AMO_SingleObject_608285610_ROM_F0.SEC2.Surveyreg_1.SEC1.HDR.TXT1" hidden="1">#REF!</definedName>
    <definedName name="_AMO_SingleObject_837603060__A1" localSheetId="15" hidden="1">#REF!</definedName>
    <definedName name="_AMO_SingleObject_837603060__A1" localSheetId="19" hidden="1">#REF!</definedName>
    <definedName name="_AMO_SingleObject_837603060__A1" hidden="1">#REF!</definedName>
    <definedName name="_AMO_SingleObject_877400004_ROM_F0.SEC2.Surveyreg_1.SEC1.BDY.Dependent_Variable_Ntkm_LMN_Analysis_of_Contrasts" localSheetId="15" hidden="1">#REF!</definedName>
    <definedName name="_AMO_SingleObject_877400004_ROM_F0.SEC2.Surveyreg_1.SEC1.BDY.Dependent_Variable_Ntkm_LMN_Analysis_of_Contrasts" localSheetId="19" hidden="1">#REF!</definedName>
    <definedName name="_AMO_SingleObject_877400004_ROM_F0.SEC2.Surveyreg_1.SEC1.BDY.Dependent_Variable_Ntkm_LMN_Analysis_of_Contrasts" hidden="1">#REF!</definedName>
    <definedName name="_AMO_SingleObject_877400004_ROM_F0.SEC2.Surveyreg_1.SEC1.BDY.Dependent_Variable_Ntkm_LMN_Analysis_of_Contrasts_2" localSheetId="15" hidden="1">#REF!</definedName>
    <definedName name="_AMO_SingleObject_877400004_ROM_F0.SEC2.Surveyreg_1.SEC1.BDY.Dependent_Variable_Ntkm_LMN_Analysis_of_Contrasts_2" localSheetId="19" hidden="1">#REF!</definedName>
    <definedName name="_AMO_SingleObject_877400004_ROM_F0.SEC2.Surveyreg_1.SEC1.BDY.Dependent_Variable_Ntkm_LMN_Analysis_of_Contrasts_2" hidden="1">#REF!</definedName>
    <definedName name="_AMO_SingleObject_877400004_ROM_F0.SEC2.Surveyreg_1.SEC1.BDY.Dependent_Variable_Ntkm_LMN_Class_Level_Information" localSheetId="15" hidden="1">#REF!</definedName>
    <definedName name="_AMO_SingleObject_877400004_ROM_F0.SEC2.Surveyreg_1.SEC1.BDY.Dependent_Variable_Ntkm_LMN_Class_Level_Information" localSheetId="19" hidden="1">#REF!</definedName>
    <definedName name="_AMO_SingleObject_877400004_ROM_F0.SEC2.Surveyreg_1.SEC1.BDY.Dependent_Variable_Ntkm_LMN_Class_Level_Information" hidden="1">#REF!</definedName>
    <definedName name="_AMO_SingleObject_877400004_ROM_F0.SEC2.Surveyreg_1.SEC1.BDY.Dependent_Variable_Ntkm_LMN_Data_Summary" localSheetId="15" hidden="1">#REF!</definedName>
    <definedName name="_AMO_SingleObject_877400004_ROM_F0.SEC2.Surveyreg_1.SEC1.BDY.Dependent_Variable_Ntkm_LMN_Data_Summary" localSheetId="19" hidden="1">#REF!</definedName>
    <definedName name="_AMO_SingleObject_877400004_ROM_F0.SEC2.Surveyreg_1.SEC1.BDY.Dependent_Variable_Ntkm_LMN_Data_Summary" hidden="1">#REF!</definedName>
    <definedName name="_AMO_SingleObject_877400004_ROM_F0.SEC2.Surveyreg_1.SEC1.BDY.Dependent_Variable_Ntkm_LMN_Design_Summary" localSheetId="15" hidden="1">#REF!</definedName>
    <definedName name="_AMO_SingleObject_877400004_ROM_F0.SEC2.Surveyreg_1.SEC1.BDY.Dependent_Variable_Ntkm_LMN_Design_Summary" localSheetId="19" hidden="1">#REF!</definedName>
    <definedName name="_AMO_SingleObject_877400004_ROM_F0.SEC2.Surveyreg_1.SEC1.BDY.Dependent_Variable_Ntkm_LMN_Design_Summary" hidden="1">#REF!</definedName>
    <definedName name="_AMO_SingleObject_877400004_ROM_F0.SEC2.Surveyreg_1.SEC1.BDY.Dependent_Variable_Ntkm_LMN_Estimated_Regression_Coefficients" localSheetId="15" hidden="1">#REF!</definedName>
    <definedName name="_AMO_SingleObject_877400004_ROM_F0.SEC2.Surveyreg_1.SEC1.BDY.Dependent_Variable_Ntkm_LMN_Estimated_Regression_Coefficients" localSheetId="19" hidden="1">#REF!</definedName>
    <definedName name="_AMO_SingleObject_877400004_ROM_F0.SEC2.Surveyreg_1.SEC1.BDY.Dependent_Variable_Ntkm_LMN_Estimated_Regression_Coefficients" hidden="1">#REF!</definedName>
    <definedName name="_AMO_SingleObject_877400004_ROM_F0.SEC2.Surveyreg_1.SEC1.BDY.Dependent_Variable_Ntkm_LMN_Estimated_Regression_Coefficients_2" localSheetId="15" hidden="1">#REF!</definedName>
    <definedName name="_AMO_SingleObject_877400004_ROM_F0.SEC2.Surveyreg_1.SEC1.BDY.Dependent_Variable_Ntkm_LMN_Estimated_Regression_Coefficients_2" localSheetId="19" hidden="1">#REF!</definedName>
    <definedName name="_AMO_SingleObject_877400004_ROM_F0.SEC2.Surveyreg_1.SEC1.BDY.Dependent_Variable_Ntkm_LMN_Estimated_Regression_Coefficients_2" hidden="1">#REF!</definedName>
    <definedName name="_AMO_SingleObject_877400004_ROM_F0.SEC2.Surveyreg_1.SEC1.BDY.Dependent_Variable_Ntkm_LMN_Fit_Statistics" localSheetId="15" hidden="1">#REF!</definedName>
    <definedName name="_AMO_SingleObject_877400004_ROM_F0.SEC2.Surveyreg_1.SEC1.BDY.Dependent_Variable_Ntkm_LMN_Fit_Statistics" localSheetId="19" hidden="1">#REF!</definedName>
    <definedName name="_AMO_SingleObject_877400004_ROM_F0.SEC2.Surveyreg_1.SEC1.BDY.Dependent_Variable_Ntkm_LMN_Fit_Statistics" hidden="1">#REF!</definedName>
    <definedName name="_AMO_SingleObject_877400004_ROM_F0.SEC2.Surveyreg_1.SEC1.BDY.Dependent_Variable_Ntkm_LMN_Tests_of_Model_Effects" localSheetId="15" hidden="1">#REF!</definedName>
    <definedName name="_AMO_SingleObject_877400004_ROM_F0.SEC2.Surveyreg_1.SEC1.BDY.Dependent_Variable_Ntkm_LMN_Tests_of_Model_Effects" localSheetId="19" hidden="1">#REF!</definedName>
    <definedName name="_AMO_SingleObject_877400004_ROM_F0.SEC2.Surveyreg_1.SEC1.BDY.Dependent_Variable_Ntkm_LMN_Tests_of_Model_Effects" hidden="1">#REF!</definedName>
    <definedName name="_AMO_SingleObject_877400004_ROM_F0.SEC2.Surveyreg_1.SEC1.BDY.Dependent_Variable_Ntkm_LMN_Tests_of_Model_Effects_2" localSheetId="15" hidden="1">#REF!</definedName>
    <definedName name="_AMO_SingleObject_877400004_ROM_F0.SEC2.Surveyreg_1.SEC1.BDY.Dependent_Variable_Ntkm_LMN_Tests_of_Model_Effects_2" localSheetId="19" hidden="1">#REF!</definedName>
    <definedName name="_AMO_SingleObject_877400004_ROM_F0.SEC2.Surveyreg_1.SEC1.BDY.Dependent_Variable_Ntkm_LMN_Tests_of_Model_Effects_2" hidden="1">#REF!</definedName>
    <definedName name="_AMO_SingleObject_877400004_ROM_F0.SEC2.Surveyreg_1.SEC1.HDR.TXT1" localSheetId="15" hidden="1">#REF!</definedName>
    <definedName name="_AMO_SingleObject_877400004_ROM_F0.SEC2.Surveyreg_1.SEC1.HDR.TXT1" localSheetId="19" hidden="1">#REF!</definedName>
    <definedName name="_AMO_SingleObject_877400004_ROM_F0.SEC2.Surveyreg_1.SEC1.HDR.TXT1" hidden="1">#REF!</definedName>
    <definedName name="_AMO_SingleObject_880748053_ROM_F0.SEC2.Surveyreg_1.SEC1.BDY.Dependent_Variable_water_totaal_Analysis_of_Contrasts" localSheetId="15" hidden="1">#REF!</definedName>
    <definedName name="_AMO_SingleObject_880748053_ROM_F0.SEC2.Surveyreg_1.SEC1.BDY.Dependent_Variable_water_totaal_Analysis_of_Contrasts" localSheetId="19" hidden="1">#REF!</definedName>
    <definedName name="_AMO_SingleObject_880748053_ROM_F0.SEC2.Surveyreg_1.SEC1.BDY.Dependent_Variable_water_totaal_Analysis_of_Contrasts" localSheetId="17" hidden="1">#REF!</definedName>
    <definedName name="_AMO_SingleObject_880748053_ROM_F0.SEC2.Surveyreg_1.SEC1.BDY.Dependent_Variable_water_totaal_Analysis_of_Contrasts" hidden="1">#REF!</definedName>
    <definedName name="_AMO_SingleObject_880748053_ROM_F0.SEC2.Surveyreg_1.SEC1.BDY.Dependent_Variable_water_totaal_Analysis_of_Contrasts_2" localSheetId="15" hidden="1">#REF!</definedName>
    <definedName name="_AMO_SingleObject_880748053_ROM_F0.SEC2.Surveyreg_1.SEC1.BDY.Dependent_Variable_water_totaal_Analysis_of_Contrasts_2" localSheetId="19" hidden="1">#REF!</definedName>
    <definedName name="_AMO_SingleObject_880748053_ROM_F0.SEC2.Surveyreg_1.SEC1.BDY.Dependent_Variable_water_totaal_Analysis_of_Contrasts_2" localSheetId="17" hidden="1">#REF!</definedName>
    <definedName name="_AMO_SingleObject_880748053_ROM_F0.SEC2.Surveyreg_1.SEC1.BDY.Dependent_Variable_water_totaal_Analysis_of_Contrasts_2" hidden="1">#REF!</definedName>
    <definedName name="_AMO_SingleObject_880748053_ROM_F0.SEC2.Surveyreg_1.SEC1.BDY.Dependent_Variable_water_totaal_Class_Level_Information" localSheetId="15" hidden="1">#REF!</definedName>
    <definedName name="_AMO_SingleObject_880748053_ROM_F0.SEC2.Surveyreg_1.SEC1.BDY.Dependent_Variable_water_totaal_Class_Level_Information" localSheetId="19" hidden="1">#REF!</definedName>
    <definedName name="_AMO_SingleObject_880748053_ROM_F0.SEC2.Surveyreg_1.SEC1.BDY.Dependent_Variable_water_totaal_Class_Level_Information" localSheetId="17" hidden="1">#REF!</definedName>
    <definedName name="_AMO_SingleObject_880748053_ROM_F0.SEC2.Surveyreg_1.SEC1.BDY.Dependent_Variable_water_totaal_Class_Level_Information" hidden="1">#REF!</definedName>
    <definedName name="_AMO_SingleObject_880748053_ROM_F0.SEC2.Surveyreg_1.SEC1.BDY.Dependent_Variable_water_totaal_Data_Summary" localSheetId="15" hidden="1">#REF!</definedName>
    <definedName name="_AMO_SingleObject_880748053_ROM_F0.SEC2.Surveyreg_1.SEC1.BDY.Dependent_Variable_water_totaal_Data_Summary" localSheetId="19" hidden="1">#REF!</definedName>
    <definedName name="_AMO_SingleObject_880748053_ROM_F0.SEC2.Surveyreg_1.SEC1.BDY.Dependent_Variable_water_totaal_Data_Summary" localSheetId="17" hidden="1">#REF!</definedName>
    <definedName name="_AMO_SingleObject_880748053_ROM_F0.SEC2.Surveyreg_1.SEC1.BDY.Dependent_Variable_water_totaal_Data_Summary" hidden="1">#REF!</definedName>
    <definedName name="_AMO_SingleObject_880748053_ROM_F0.SEC2.Surveyreg_1.SEC1.BDY.Dependent_Variable_water_totaal_Design_Summary" localSheetId="15" hidden="1">#REF!</definedName>
    <definedName name="_AMO_SingleObject_880748053_ROM_F0.SEC2.Surveyreg_1.SEC1.BDY.Dependent_Variable_water_totaal_Design_Summary" localSheetId="19" hidden="1">#REF!</definedName>
    <definedName name="_AMO_SingleObject_880748053_ROM_F0.SEC2.Surveyreg_1.SEC1.BDY.Dependent_Variable_water_totaal_Design_Summary" localSheetId="17" hidden="1">#REF!</definedName>
    <definedName name="_AMO_SingleObject_880748053_ROM_F0.SEC2.Surveyreg_1.SEC1.BDY.Dependent_Variable_water_totaal_Design_Summary" hidden="1">#REF!</definedName>
    <definedName name="_AMO_SingleObject_880748053_ROM_F0.SEC2.Surveyreg_1.SEC1.BDY.Dependent_Variable_water_totaal_Estimated_Regression_Coefficients" localSheetId="15" hidden="1">#REF!</definedName>
    <definedName name="_AMO_SingleObject_880748053_ROM_F0.SEC2.Surveyreg_1.SEC1.BDY.Dependent_Variable_water_totaal_Estimated_Regression_Coefficients" localSheetId="19" hidden="1">#REF!</definedName>
    <definedName name="_AMO_SingleObject_880748053_ROM_F0.SEC2.Surveyreg_1.SEC1.BDY.Dependent_Variable_water_totaal_Estimated_Regression_Coefficients" localSheetId="17" hidden="1">#REF!</definedName>
    <definedName name="_AMO_SingleObject_880748053_ROM_F0.SEC2.Surveyreg_1.SEC1.BDY.Dependent_Variable_water_totaal_Estimated_Regression_Coefficients" hidden="1">#REF!</definedName>
    <definedName name="_AMO_SingleObject_880748053_ROM_F0.SEC2.Surveyreg_1.SEC1.BDY.Dependent_Variable_water_totaal_Estimated_Regression_Coefficients_2" localSheetId="15" hidden="1">#REF!</definedName>
    <definedName name="_AMO_SingleObject_880748053_ROM_F0.SEC2.Surveyreg_1.SEC1.BDY.Dependent_Variable_water_totaal_Estimated_Regression_Coefficients_2" localSheetId="19" hidden="1">#REF!</definedName>
    <definedName name="_AMO_SingleObject_880748053_ROM_F0.SEC2.Surveyreg_1.SEC1.BDY.Dependent_Variable_water_totaal_Estimated_Regression_Coefficients_2" localSheetId="17" hidden="1">#REF!</definedName>
    <definedName name="_AMO_SingleObject_880748053_ROM_F0.SEC2.Surveyreg_1.SEC1.BDY.Dependent_Variable_water_totaal_Estimated_Regression_Coefficients_2" hidden="1">#REF!</definedName>
    <definedName name="_AMO_SingleObject_880748053_ROM_F0.SEC2.Surveyreg_1.SEC1.BDY.Dependent_Variable_water_totaal_Fit_Statistics" localSheetId="15" hidden="1">#REF!</definedName>
    <definedName name="_AMO_SingleObject_880748053_ROM_F0.SEC2.Surveyreg_1.SEC1.BDY.Dependent_Variable_water_totaal_Fit_Statistics" localSheetId="19" hidden="1">#REF!</definedName>
    <definedName name="_AMO_SingleObject_880748053_ROM_F0.SEC2.Surveyreg_1.SEC1.BDY.Dependent_Variable_water_totaal_Fit_Statistics" localSheetId="17" hidden="1">#REF!</definedName>
    <definedName name="_AMO_SingleObject_880748053_ROM_F0.SEC2.Surveyreg_1.SEC1.BDY.Dependent_Variable_water_totaal_Fit_Statistics" hidden="1">#REF!</definedName>
    <definedName name="_AMO_SingleObject_880748053_ROM_F0.SEC2.Surveyreg_1.SEC1.BDY.Dependent_Variable_water_totaal_Tests_of_Model_Effects" localSheetId="15" hidden="1">#REF!</definedName>
    <definedName name="_AMO_SingleObject_880748053_ROM_F0.SEC2.Surveyreg_1.SEC1.BDY.Dependent_Variable_water_totaal_Tests_of_Model_Effects" localSheetId="19" hidden="1">#REF!</definedName>
    <definedName name="_AMO_SingleObject_880748053_ROM_F0.SEC2.Surveyreg_1.SEC1.BDY.Dependent_Variable_water_totaal_Tests_of_Model_Effects" localSheetId="17" hidden="1">#REF!</definedName>
    <definedName name="_AMO_SingleObject_880748053_ROM_F0.SEC2.Surveyreg_1.SEC1.BDY.Dependent_Variable_water_totaal_Tests_of_Model_Effects" hidden="1">#REF!</definedName>
    <definedName name="_AMO_SingleObject_880748053_ROM_F0.SEC2.Surveyreg_1.SEC1.BDY.Dependent_Variable_water_totaal_Tests_of_Model_Effects_2" localSheetId="15" hidden="1">#REF!</definedName>
    <definedName name="_AMO_SingleObject_880748053_ROM_F0.SEC2.Surveyreg_1.SEC1.BDY.Dependent_Variable_water_totaal_Tests_of_Model_Effects_2" localSheetId="19" hidden="1">#REF!</definedName>
    <definedName name="_AMO_SingleObject_880748053_ROM_F0.SEC2.Surveyreg_1.SEC1.BDY.Dependent_Variable_water_totaal_Tests_of_Model_Effects_2" localSheetId="17" hidden="1">#REF!</definedName>
    <definedName name="_AMO_SingleObject_880748053_ROM_F0.SEC2.Surveyreg_1.SEC1.BDY.Dependent_Variable_water_totaal_Tests_of_Model_Effects_2" hidden="1">#REF!</definedName>
    <definedName name="_AMO_SingleObject_880748053_ROM_F0.SEC2.Surveyreg_1.SEC1.HDR.TXT1" localSheetId="15" hidden="1">#REF!</definedName>
    <definedName name="_AMO_SingleObject_880748053_ROM_F0.SEC2.Surveyreg_1.SEC1.HDR.TXT1" localSheetId="19" hidden="1">#REF!</definedName>
    <definedName name="_AMO_SingleObject_880748053_ROM_F0.SEC2.Surveyreg_1.SEC1.HDR.TXT1" localSheetId="17" hidden="1">#REF!</definedName>
    <definedName name="_AMO_SingleObject_880748053_ROM_F0.SEC2.Surveyreg_1.SEC1.HDR.TXT1" hidden="1">#REF!</definedName>
    <definedName name="_AMO_SingleObject_902343810__A1" localSheetId="15" hidden="1">#REF!</definedName>
    <definedName name="_AMO_SingleObject_902343810__A1" localSheetId="19" hidden="1">#REF!</definedName>
    <definedName name="_AMO_SingleObject_902343810__A1" hidden="1">#REF!</definedName>
    <definedName name="_AMO_SingleObject_958985877_ROM_F0.SEC2.Surveymeans_1.SEC1.BDY.Data_Summary" localSheetId="15" hidden="1">#REF!</definedName>
    <definedName name="_AMO_SingleObject_958985877_ROM_F0.SEC2.Surveymeans_1.SEC1.BDY.Data_Summary" localSheetId="19" hidden="1">#REF!</definedName>
    <definedName name="_AMO_SingleObject_958985877_ROM_F0.SEC2.Surveymeans_1.SEC1.BDY.Data_Summary" hidden="1">#REF!</definedName>
    <definedName name="_AMO_SingleObject_958985877_ROM_F0.SEC2.Surveymeans_1.SEC1.BDY.Domain_Analysis" localSheetId="15" hidden="1">#REF!</definedName>
    <definedName name="_AMO_SingleObject_958985877_ROM_F0.SEC2.Surveymeans_1.SEC1.BDY.Domain_Analysis" localSheetId="19" hidden="1">#REF!</definedName>
    <definedName name="_AMO_SingleObject_958985877_ROM_F0.SEC2.Surveymeans_1.SEC1.BDY.Domain_Analysis" hidden="1">#REF!</definedName>
    <definedName name="_AMO_SingleObject_958985877_ROM_F0.SEC2.Surveymeans_1.SEC1.BDY.Statistics" localSheetId="15" hidden="1">#REF!</definedName>
    <definedName name="_AMO_SingleObject_958985877_ROM_F0.SEC2.Surveymeans_1.SEC1.BDY.Statistics" localSheetId="19" hidden="1">#REF!</definedName>
    <definedName name="_AMO_SingleObject_958985877_ROM_F0.SEC2.Surveymeans_1.SEC1.BDY.Statistics" hidden="1">#REF!</definedName>
    <definedName name="_AMO_SingleObject_958985877_ROM_F0.SEC2.Surveymeans_1.SEC1.HDR.TXT1" localSheetId="15" hidden="1">#REF!</definedName>
    <definedName name="_AMO_SingleObject_958985877_ROM_F0.SEC2.Surveymeans_1.SEC1.HDR.TXT1" localSheetId="19" hidden="1">#REF!</definedName>
    <definedName name="_AMO_SingleObject_958985877_ROM_F0.SEC2.Surveymeans_1.SEC1.HDR.TXT1" hidden="1">#REF!</definedName>
    <definedName name="_AMO_XmlVersion" hidden="1">"'1'"</definedName>
    <definedName name="_xlnm._FilterDatabase" localSheetId="15" hidden="1">energie!$A$3:$F$15</definedName>
    <definedName name="ACTSTOF_BTGROEP" localSheetId="15">#REF!</definedName>
    <definedName name="ACTSTOF_BTGROEP" localSheetId="19">#REF!</definedName>
    <definedName name="ACTSTOF_BTGROEP">#REF!</definedName>
    <definedName name="OUT" localSheetId="18">'[1]sas sommen as'!$A$1:$E$201</definedName>
    <definedName name="OUT" localSheetId="19">'[1]sas sommen as'!$A$1:$E$201</definedName>
    <definedName name="OUT" localSheetId="17">'[2]sas type groep'!$A$1:$E$201</definedName>
    <definedName name="OUT">'[3]sas sommen as'!$A$1:$E$201</definedName>
    <definedName name="VITO_VLA">[4]VITO_VLA!$A$1:$L$136</definedName>
    <definedName name="X">'[5]2007 LMN alle bed zonder copie'!$A$1:$F$712</definedName>
  </definedNames>
  <calcPr calcId="162913"/>
</workbook>
</file>

<file path=xl/calcChain.xml><?xml version="1.0" encoding="utf-8"?>
<calcChain xmlns="http://schemas.openxmlformats.org/spreadsheetml/2006/main">
  <c r="E12" i="32" l="1"/>
  <c r="H12" i="31" l="1"/>
  <c r="E14" i="18" l="1"/>
  <c r="E9" i="18"/>
  <c r="E10" i="18"/>
  <c r="E11" i="18"/>
  <c r="E12" i="18"/>
  <c r="E13" i="18"/>
  <c r="E8" i="18"/>
  <c r="D14" i="18"/>
  <c r="D9" i="18"/>
  <c r="D10" i="18"/>
  <c r="D11" i="18"/>
  <c r="D12" i="18"/>
  <c r="D13" i="18"/>
  <c r="D8" i="18"/>
  <c r="D7" i="18"/>
  <c r="C15" i="18"/>
  <c r="C5" i="18"/>
  <c r="C6" i="18"/>
  <c r="C7" i="18"/>
  <c r="C4" i="18"/>
  <c r="D11" i="14" l="1"/>
  <c r="D7" i="14"/>
  <c r="D4" i="14"/>
  <c r="D6" i="14"/>
  <c r="D8" i="14"/>
  <c r="D9" i="14"/>
  <c r="D10" i="14"/>
  <c r="D12" i="14"/>
  <c r="D13" i="14"/>
  <c r="D5" i="14"/>
  <c r="L19" i="16" l="1"/>
  <c r="L18" i="16"/>
  <c r="L17" i="16"/>
  <c r="K17" i="16"/>
  <c r="K20" i="16"/>
  <c r="K19" i="16"/>
  <c r="K18" i="16"/>
  <c r="I18" i="16" l="1"/>
  <c r="I17" i="16"/>
  <c r="J18" i="16"/>
  <c r="J19" i="16"/>
  <c r="J20" i="16"/>
  <c r="J17" i="16"/>
  <c r="D11" i="21"/>
  <c r="E11" i="21" s="1"/>
  <c r="B11" i="21"/>
  <c r="C11" i="21" s="1"/>
  <c r="E6" i="21" l="1"/>
  <c r="E4" i="21"/>
  <c r="C4" i="21"/>
  <c r="C6" i="21"/>
  <c r="E8" i="21"/>
  <c r="C10" i="21"/>
  <c r="C5" i="21"/>
  <c r="C7" i="21"/>
  <c r="C8" i="21"/>
  <c r="C9" i="21"/>
  <c r="E5" i="21"/>
  <c r="E7" i="21"/>
  <c r="E9" i="21"/>
  <c r="E10" i="21"/>
  <c r="I19" i="16" l="1"/>
  <c r="I20" i="16"/>
  <c r="H20" i="16" l="1"/>
  <c r="H19" i="16"/>
  <c r="H18" i="16"/>
  <c r="H17" i="16"/>
  <c r="G20" i="16" l="1"/>
  <c r="F20" i="16"/>
  <c r="E20" i="16"/>
  <c r="D20" i="16"/>
  <c r="C20" i="16"/>
  <c r="B20" i="16"/>
  <c r="G19" i="16"/>
  <c r="F19" i="16"/>
  <c r="E19" i="16"/>
  <c r="D19" i="16"/>
  <c r="C19" i="16"/>
  <c r="B19" i="16"/>
  <c r="G18" i="16"/>
  <c r="F18" i="16"/>
  <c r="E18" i="16"/>
  <c r="D18" i="16"/>
  <c r="C18" i="16"/>
  <c r="B18" i="16"/>
  <c r="G17" i="16"/>
  <c r="F17" i="16"/>
  <c r="E17" i="16"/>
  <c r="D17" i="16"/>
  <c r="C17" i="16"/>
  <c r="B17" i="16"/>
</calcChain>
</file>

<file path=xl/sharedStrings.xml><?xml version="1.0" encoding="utf-8"?>
<sst xmlns="http://schemas.openxmlformats.org/spreadsheetml/2006/main" count="315" uniqueCount="220">
  <si>
    <t>granen</t>
  </si>
  <si>
    <t>aardappelen</t>
  </si>
  <si>
    <t>suikerbieten</t>
  </si>
  <si>
    <t>totaal akkerbouw</t>
  </si>
  <si>
    <t>(granen inclusief droge en vochtige korrelmaïs)</t>
  </si>
  <si>
    <t>Vlaanderen</t>
  </si>
  <si>
    <t>2011*</t>
  </si>
  <si>
    <t>aantal bedrijven</t>
  </si>
  <si>
    <t>* trendbreuk</t>
  </si>
  <si>
    <t xml:space="preserve">granen </t>
  </si>
  <si>
    <t xml:space="preserve">aardappelen </t>
  </si>
  <si>
    <t>overige</t>
  </si>
  <si>
    <t>Frankrijk</t>
  </si>
  <si>
    <t>Nederland</t>
  </si>
  <si>
    <t>Duitsland</t>
  </si>
  <si>
    <t>Verenigd Koninkrijk</t>
  </si>
  <si>
    <t>invoer</t>
  </si>
  <si>
    <t>uitvoer</t>
  </si>
  <si>
    <t>suikerhoudende gewassen en producten</t>
  </si>
  <si>
    <t>familiale arbeidskrachten (VAK)</t>
  </si>
  <si>
    <t>niet familiale arbeidskrachten, regelmatig tewerkgesteld (VAK)</t>
  </si>
  <si>
    <t>niet-familiale arbeidskrachten, onregelmatig tewerkgesteld (VAK)</t>
  </si>
  <si>
    <t>akkerbouw</t>
  </si>
  <si>
    <t>geheel van de bedrijven</t>
  </si>
  <si>
    <t>saldo</t>
  </si>
  <si>
    <t>granen in de korrel</t>
  </si>
  <si>
    <t>aardappelen en aardappelbereidingen</t>
  </si>
  <si>
    <t>Volume per capita (in kg, l of stuks)</t>
  </si>
  <si>
    <t>Verse aardappelen</t>
  </si>
  <si>
    <t>brood</t>
  </si>
  <si>
    <t>bloem</t>
  </si>
  <si>
    <t>verse aardappelen</t>
  </si>
  <si>
    <t>oppervlakte cultuurgrond (ha)</t>
  </si>
  <si>
    <t>rundvee en voedergewassen</t>
  </si>
  <si>
    <t>overige opbrengsten</t>
  </si>
  <si>
    <t>premies</t>
  </si>
  <si>
    <t>meststoffen</t>
  </si>
  <si>
    <t>energie</t>
  </si>
  <si>
    <t>Besteding per capita (in euro)</t>
  </si>
  <si>
    <t>melkproductie</t>
  </si>
  <si>
    <t>rundvleesproductie</t>
  </si>
  <si>
    <t>gemengd rundvee</t>
  </si>
  <si>
    <t>andere graasdieren (schapen,...)</t>
  </si>
  <si>
    <t>gemengde bedrijven</t>
  </si>
  <si>
    <t>totaal</t>
  </si>
  <si>
    <t>tuinbouw</t>
  </si>
  <si>
    <t>varkens</t>
  </si>
  <si>
    <t>pluimvee</t>
  </si>
  <si>
    <t>minder dan 5.000 SO</t>
  </si>
  <si>
    <t>van 5.000 tot 25.000 SO</t>
  </si>
  <si>
    <t>van 25.000 tot 50.000 SO</t>
  </si>
  <si>
    <t>van 50.000 tot 75.000 SO</t>
  </si>
  <si>
    <t>van 75.000 tot 100.000 SO</t>
  </si>
  <si>
    <t>van 100.000 tot 125.000 SO</t>
  </si>
  <si>
    <t>van 125.000 tot 150.000 SO</t>
  </si>
  <si>
    <t>van 150.000 tot 200.000 SO</t>
  </si>
  <si>
    <t>van 200.000 tot 250.000 SO</t>
  </si>
  <si>
    <t>250.000 SO of meer</t>
  </si>
  <si>
    <t>1) minder dan 5 ha</t>
  </si>
  <si>
    <t>1) van 5 tot 10 ha</t>
  </si>
  <si>
    <t>2) van 10 tot 20 ha</t>
  </si>
  <si>
    <t>3) van 20 tot 30 ha</t>
  </si>
  <si>
    <t>4) van 30 tot 40 ha</t>
  </si>
  <si>
    <t>5) van 40 tot 50 ha</t>
  </si>
  <si>
    <t>6) 50 ha en meer</t>
  </si>
  <si>
    <t>bron: FOD Economie - Algemene Directie Statistiek</t>
  </si>
  <si>
    <t>bron: Departement Landbouw en Visserij op basis van FOD Economie - Algemene Directie Statistiek</t>
  </si>
  <si>
    <t>% bedrijven</t>
  </si>
  <si>
    <t>% oppervlakte akkerbouw- gewassen</t>
  </si>
  <si>
    <t>oppervlakte akkerbouw- gewassen (ha)</t>
  </si>
  <si>
    <t>bedrijven met akkerbouwgewassen</t>
  </si>
  <si>
    <t>bron: Departement Landbouw en Visserij</t>
  </si>
  <si>
    <t>hokdieren (varkens, pluimvee)</t>
  </si>
  <si>
    <t>seizoensarbeid + werk door derden</t>
  </si>
  <si>
    <t xml:space="preserve">overige variabele kosten </t>
  </si>
  <si>
    <t>* voorlopige resultaten</t>
  </si>
  <si>
    <t>* evolutie deels toe te schrijven aan WKK</t>
  </si>
  <si>
    <t>herbiciden</t>
  </si>
  <si>
    <t>insecticiden</t>
  </si>
  <si>
    <t>fungiciden</t>
  </si>
  <si>
    <t>andere</t>
  </si>
  <si>
    <t>leidingwater</t>
  </si>
  <si>
    <t>grondwater ondiep</t>
  </si>
  <si>
    <t>grondwater diep</t>
  </si>
  <si>
    <t>hemelwater</t>
  </si>
  <si>
    <t>oppervlaktewater</t>
  </si>
  <si>
    <t>% duurzaam water *</t>
  </si>
  <si>
    <t>* som van alle hemelwater, 80% van het oppervlaktewater en 50% van het ondiep grondwater gedeeld door het totale watergebruik</t>
  </si>
  <si>
    <t>waterbron (m³)</t>
  </si>
  <si>
    <t>toepassingsgroep (kg actieve stof)</t>
  </si>
  <si>
    <t>energiedrager (terra joule)</t>
  </si>
  <si>
    <t>grasland in hoofdteelt</t>
  </si>
  <si>
    <t>grasland in voor- en nateelt</t>
  </si>
  <si>
    <t>voedermaïs</t>
  </si>
  <si>
    <t>bieten</t>
  </si>
  <si>
    <t>serreteelten</t>
  </si>
  <si>
    <t>overige gewassen</t>
  </si>
  <si>
    <t>Bron: Departement Landbouw en Visserij op basis van LMN en FOD Economie - AD Statistiek</t>
  </si>
  <si>
    <t>gewasgroep (kg N-kunstmest)</t>
  </si>
  <si>
    <t>gewasgroep (kg P-kunstmest)</t>
  </si>
  <si>
    <t>aardgas *</t>
  </si>
  <si>
    <t>LPG en andere</t>
  </si>
  <si>
    <t>benzine</t>
  </si>
  <si>
    <t>zware stookolie</t>
  </si>
  <si>
    <t>aangekochte warmte/stoom</t>
  </si>
  <si>
    <t>totaal netto gebruik</t>
  </si>
  <si>
    <t>Structurele kenmerken</t>
  </si>
  <si>
    <t>areaal</t>
  </si>
  <si>
    <t>bedrijven</t>
  </si>
  <si>
    <t>grootteklasse</t>
  </si>
  <si>
    <t>specialisatie</t>
  </si>
  <si>
    <t>Economische kenmerken</t>
  </si>
  <si>
    <t>productiewaarde</t>
  </si>
  <si>
    <t>productie</t>
  </si>
  <si>
    <t>handelsbalans</t>
  </si>
  <si>
    <t>consumptie</t>
  </si>
  <si>
    <t>opbrengsten</t>
  </si>
  <si>
    <t>kosten</t>
  </si>
  <si>
    <t>bedrijfsresultaten</t>
  </si>
  <si>
    <t>tewerkstelling</t>
  </si>
  <si>
    <t>Sociale kenmerken</t>
  </si>
  <si>
    <t>leeftijd bedrijfshoofd</t>
  </si>
  <si>
    <t>opvolging</t>
  </si>
  <si>
    <t>Milieukenmerken</t>
  </si>
  <si>
    <t>gewasbescherming</t>
  </si>
  <si>
    <t>water</t>
  </si>
  <si>
    <t>N kunstmest</t>
  </si>
  <si>
    <t>P kunstmest</t>
  </si>
  <si>
    <t>graanproducten (+ bijproducten)</t>
  </si>
  <si>
    <t>bron: Departement Landbouw en Visserij op basis van Eurostat (Comext)</t>
  </si>
  <si>
    <t>bron: Departement Landbouw en Visserij op basis van Eurostat  (Comext)</t>
  </si>
  <si>
    <t>diverse gemengde bedrijven</t>
  </si>
  <si>
    <t>gemengde bedrijven veeteelt</t>
  </si>
  <si>
    <t>veeteelt</t>
  </si>
  <si>
    <t>andere graasdieren (schapen, enz.)</t>
  </si>
  <si>
    <t>bron: Departement Landbouw en Visserij op basis van FOD Economie - Statbel</t>
  </si>
  <si>
    <t>Gemiddelde leeftijd bedrijfshoofd per type, Vlaanderen, SO &gt;= 25000 (enkel natuurlijke personen)</t>
  </si>
  <si>
    <t>Tewerkstelling volgens bedrijfstype, Vlaanderen, 2016</t>
  </si>
  <si>
    <t>bedrijven gespecialiseerd in</t>
  </si>
  <si>
    <t>granen*</t>
  </si>
  <si>
    <t>gemengde veredeling</t>
  </si>
  <si>
    <t>Totaal EU28</t>
  </si>
  <si>
    <t>Totaal wereld</t>
  </si>
  <si>
    <t>2016*</t>
  </si>
  <si>
    <t>(*) granen incl. korrelmaïs (incl. vochtige)</t>
  </si>
  <si>
    <t>marktbare akkerbouwgewassen</t>
  </si>
  <si>
    <t>zaad- en pootgoed</t>
  </si>
  <si>
    <t>bestrijdingsmiddelen</t>
  </si>
  <si>
    <t>afschrijvingen en fictieve intresten</t>
  </si>
  <si>
    <t>gronden, gebouwen en werktuigen</t>
  </si>
  <si>
    <t>pacht</t>
  </si>
  <si>
    <t>overige vaste kosten</t>
  </si>
  <si>
    <t>(*) tot en met 2013 indeling naar type volgens SO 2007, vanaf 2016 SO 2013</t>
  </si>
  <si>
    <t>totale opbrengsten per bedrijf</t>
  </si>
  <si>
    <t>totale variabele kosten per bedrijf</t>
  </si>
  <si>
    <t>bruto saldo</t>
  </si>
  <si>
    <t>totale vaste kosten</t>
  </si>
  <si>
    <t xml:space="preserve">familiaal arbeidsinkomen </t>
  </si>
  <si>
    <t>vergoeding eigen arbeid</t>
  </si>
  <si>
    <t>netto bedrijfsresultaat</t>
  </si>
  <si>
    <t>aantal VAK (= voltijdse arbeidskrachten)</t>
  </si>
  <si>
    <t>aantal FAK (= familiale arbeidskrachten)</t>
  </si>
  <si>
    <t>Percentage bedrijfshoofden ouder dan 50 met een vermoedelijke opvolger t.o.v. totaal aantal bedrijfshoofden ouder dan 50 binnen SO-klasse gespecialiseerde akkerbouwbedrijven, 2016</t>
  </si>
  <si>
    <t xml:space="preserve">gemiddelde </t>
  </si>
  <si>
    <t>Gemiddelde akkerbouw</t>
  </si>
  <si>
    <t>kunstmestprijs enkelvoudige stikstof (2010=100%)</t>
  </si>
  <si>
    <t>kunstmestprijs enkelvoudige fosfaat (2010=100%)</t>
  </si>
  <si>
    <t>nb</t>
  </si>
  <si>
    <t xml:space="preserve">suikerhoudende gewassen </t>
  </si>
  <si>
    <t>aardappelbereidingen</t>
  </si>
  <si>
    <t>pootaardappelen</t>
  </si>
  <si>
    <t>consumptie-aardappelen</t>
  </si>
  <si>
    <t>granen in korrel en graanproducten</t>
  </si>
  <si>
    <t>Derde landen</t>
  </si>
  <si>
    <t>akkerbouwgewassen</t>
  </si>
  <si>
    <t>aantal/oppervlakte</t>
  </si>
  <si>
    <t>akkerbouwproduct</t>
  </si>
  <si>
    <t>productcategorieën</t>
  </si>
  <si>
    <t>invoer / uitvoer</t>
  </si>
  <si>
    <t>verwerkte aardappelen (vers en diepvries)</t>
  </si>
  <si>
    <t>productsoort</t>
  </si>
  <si>
    <t>opbrengsten uit</t>
  </si>
  <si>
    <t>kosten voor</t>
  </si>
  <si>
    <t>gespecialiseerde akkerbouw</t>
  </si>
  <si>
    <t>bedrijfstype</t>
  </si>
  <si>
    <t>SO-klasse</t>
  </si>
  <si>
    <t>Evolutie van het akkerbouwareaal, ha, Vlaanderen, 2001 - 2018</t>
  </si>
  <si>
    <t>Evolutie van het thuisverbruik van akkerbouwproducten, Vlaanderen, 2008 - 2018</t>
  </si>
  <si>
    <t>Evolutie van het thuisverbruik van akkerbouwproducten, Vlaanderen, index: volume 2008 = 100, 2008 - 2018</t>
  </si>
  <si>
    <t>bron: GfK Belgium, VLAM</t>
  </si>
  <si>
    <t>Buitenlandse handel in akkerbouwproducten, Vlaanderen, miljoen euro, 2018</t>
  </si>
  <si>
    <t>suikerhoudende producten (+ bijproducten)</t>
  </si>
  <si>
    <t>Invoer en uitvoer van akkerbouwproducten, Vlaanderen, volgens handelspartner,  in miljoen euro, 2018</t>
  </si>
  <si>
    <t>Andere EU28 landen</t>
  </si>
  <si>
    <t>Spanje</t>
  </si>
  <si>
    <t>Italië</t>
  </si>
  <si>
    <t>Evolutie oppervlakte en aantal bedrijven met akkerbouwgewassen (zaai- en pootgoed, nijverheidsgewassen, droog geoogste peulvruchten, aardappelen en alle granen incl. droog en vochtig geoogste korrelmaïs), Vlaanderen, 2001 - 2018</t>
  </si>
  <si>
    <t>gemiddelde oppervlakte per bedrijf (ha)</t>
  </si>
  <si>
    <t>Aantal bedrijven met akkerbouwgewassen en totale oppervlakte akkerbouwgewassen volgens grootteklasse, Vlaanderen, 2018</t>
  </si>
  <si>
    <t>Aantal bedrijven per productierichting, 2018, Vlaanderen (op basis van SO2013)</t>
  </si>
  <si>
    <t>Evolutie van het productievolume akkerbouwproducten, 1.000 ton, Vlaanderen, 2001 - 2018</t>
  </si>
  <si>
    <t>aardappelen (vroege en bewaar)</t>
  </si>
  <si>
    <t>2017*</t>
  </si>
  <si>
    <t>Gebruik gewasbeschermingsmiddelen door de gespecialiseerde akkerbouwbedrijven, Vlaanderen, per toepassingsgroep, in kg actieve stof, 2011 - 2017</t>
  </si>
  <si>
    <t>Watergebruik door de gespecialiseerde akkerbouwbedrijven, Vlaanderen, per waterbron, in m³ en % duurzaam water, 2011 - 2017</t>
  </si>
  <si>
    <t>N-kunstmestgebruik door de gespecialiseerde akkerbouwbedrijven, Vlaanderen, per gewasgroep, in kg N en kunstmestprijs van enkelvoudige stikstof (2010=100%), 2011 - 2017</t>
  </si>
  <si>
    <t>P-kunstmestgebruik door de gespecialiseerde akkerbouwbedrijven, Vlaanderen, per gewasgroep, in kg P en kunstmestprijs van enkelvoudige fosfaat (2010=100%), 2011 - 2017</t>
  </si>
  <si>
    <t>bron: Departement Landbouw en Visserij op basis van LMN en FOD Economie - AD Statistiek en VITO-Energiebalans</t>
  </si>
  <si>
    <t>bron: Departement Landbouw en Visserij op basis van LMN en FOD Economie - AD Statistiek</t>
  </si>
  <si>
    <t>Structuur van de monetaire opbrengsten per bedrijf voor de gespecialiseerde akkerbouwbedrijven, 2017</t>
  </si>
  <si>
    <t>Structuur van de kosten (excl. eigen arbeid) per bedrijf voor de gespecialiseerde akkerbouwbedrijven, 2017</t>
  </si>
  <si>
    <t>Bedrijfsresultaten van de gespecialiseerde akkerbouwbedrijven, bedragen in euro, 2013 - 2017</t>
  </si>
  <si>
    <t>Energiegebruik door de gespecialiseerde akkerbouwbedrijven, Vlaanderen, per energiedrager, in terra joule, 2011 - 2017</t>
  </si>
  <si>
    <t>netto-afname elektriciteit *</t>
  </si>
  <si>
    <t>steenkolen</t>
  </si>
  <si>
    <t>lichte stookolie (incl. loonwerk, gasolie zelfprod.)</t>
  </si>
  <si>
    <t>biomassa (incl. bio-olie, biogas zelfprod.)</t>
  </si>
  <si>
    <t>het hemelwater is de opgevangen hoeveelheid</t>
  </si>
  <si>
    <t>de hoeveelheid water is gebaseerd op watermeters (indien aanwezig) en schattingen</t>
  </si>
  <si>
    <t>Evolutie van de productiewaarde van de akkerbouwproducten, miljoen euro, Vlaanderen, 2001-2018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</si>
</sst>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
    <numFmt numFmtId="167" formatCode="0.0%"/>
    <numFmt numFmtId="168" formatCode="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8"/>
      <name val="Arial"/>
      <family val="2"/>
    </font>
    <font>
      <sz val="10"/>
      <name val="Arial"/>
      <family val="2"/>
    </font>
    <font>
      <b/>
      <sz val="11"/>
      <color theme="1"/>
      <name val="Calibri"/>
      <family val="2"/>
      <scheme val="minor"/>
    </font>
    <font>
      <sz val="11"/>
      <name val="Calibri"/>
      <family val="2"/>
      <scheme val="minor"/>
    </font>
    <font>
      <b/>
      <sz val="11"/>
      <color rgb="FF4F493B"/>
      <name val="Calibri"/>
      <family val="2"/>
      <scheme val="minor"/>
    </font>
    <font>
      <b/>
      <sz val="1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color theme="0" tint="-0.14999847407452621"/>
      <name val="Calibri"/>
      <family val="2"/>
      <scheme val="minor"/>
    </font>
    <font>
      <b/>
      <sz val="14"/>
      <name val="Times New Roman"/>
      <family val="1"/>
    </font>
    <font>
      <u/>
      <sz val="10"/>
      <color indexed="12"/>
      <name val="Arial"/>
      <family val="2"/>
    </font>
    <font>
      <sz val="11"/>
      <color indexed="10"/>
      <name val="Calibri"/>
      <family val="2"/>
      <scheme val="minor"/>
    </font>
    <font>
      <sz val="11"/>
      <color theme="0" tint="-0.34998626667073579"/>
      <name val="Calibri"/>
      <family val="2"/>
      <scheme val="minor"/>
    </font>
    <font>
      <u/>
      <sz val="10"/>
      <color theme="10"/>
      <name val="Arial"/>
      <family val="2"/>
    </font>
    <font>
      <sz val="11"/>
      <color theme="6"/>
      <name val="Calibri"/>
      <family val="2"/>
      <scheme val="minor"/>
    </font>
    <font>
      <u/>
      <sz val="11"/>
      <color theme="10"/>
      <name val="Calibri"/>
      <family val="2"/>
      <scheme val="minor"/>
    </font>
    <font>
      <sz val="9"/>
      <name val="Calibri"/>
      <family val="2"/>
      <scheme val="minor"/>
    </font>
    <font>
      <sz val="9"/>
      <color theme="0" tint="-0.34998626667073579"/>
      <name val="Calibri"/>
      <family val="2"/>
      <scheme val="minor"/>
    </font>
    <font>
      <b/>
      <sz val="9"/>
      <color theme="0" tint="-0.34998626667073579"/>
      <name val="Calibri"/>
      <family val="2"/>
      <scheme val="minor"/>
    </font>
    <font>
      <sz val="10"/>
      <name val="Calibri"/>
      <family val="2"/>
      <scheme val="minor"/>
    </font>
  </fonts>
  <fills count="6">
    <fill>
      <patternFill patternType="none"/>
    </fill>
    <fill>
      <patternFill patternType="gray125"/>
    </fill>
    <fill>
      <patternFill patternType="solid">
        <fgColor theme="6"/>
        <bgColor indexed="64"/>
      </patternFill>
    </fill>
    <fill>
      <patternFill patternType="solid">
        <fgColor rgb="FFFFC000"/>
        <bgColor indexed="64"/>
      </patternFill>
    </fill>
    <fill>
      <patternFill patternType="solid">
        <fgColor theme="4"/>
        <bgColor indexed="64"/>
      </patternFill>
    </fill>
    <fill>
      <patternFill patternType="solid">
        <fgColor theme="2" tint="-0.74999237037263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25">
    <xf numFmtId="0" fontId="0" fillId="0" borderId="0"/>
    <xf numFmtId="9" fontId="14" fillId="0" borderId="0" applyFont="0" applyFill="0" applyBorder="0" applyAlignment="0" applyProtection="0"/>
    <xf numFmtId="0" fontId="12" fillId="0" borderId="0"/>
    <xf numFmtId="0" fontId="14" fillId="0" borderId="0"/>
    <xf numFmtId="0" fontId="10" fillId="0" borderId="0"/>
    <xf numFmtId="9" fontId="10" fillId="0" borderId="0" applyFont="0" applyFill="0" applyBorder="0" applyAlignment="0" applyProtection="0"/>
    <xf numFmtId="0" fontId="23" fillId="0" borderId="0" applyNumberFormat="0" applyFont="0" applyAlignment="0"/>
    <xf numFmtId="0" fontId="24" fillId="0" borderId="0" applyNumberFormat="0" applyFill="0" applyBorder="0" applyAlignment="0" applyProtection="0">
      <alignment vertical="top"/>
      <protection locked="0"/>
    </xf>
    <xf numFmtId="0" fontId="14" fillId="0" borderId="0"/>
    <xf numFmtId="0" fontId="11" fillId="0" borderId="0"/>
    <xf numFmtId="9" fontId="14" fillId="0" borderId="0" applyFont="0" applyFill="0" applyBorder="0" applyAlignment="0" applyProtection="0"/>
    <xf numFmtId="0" fontId="10" fillId="0" borderId="0"/>
    <xf numFmtId="0" fontId="10" fillId="0" borderId="0"/>
    <xf numFmtId="0" fontId="10" fillId="0" borderId="0"/>
    <xf numFmtId="0" fontId="14" fillId="0" borderId="0"/>
    <xf numFmtId="0" fontId="9" fillId="0" borderId="0"/>
    <xf numFmtId="0" fontId="9" fillId="0" borderId="0"/>
    <xf numFmtId="0" fontId="14" fillId="0" borderId="0"/>
    <xf numFmtId="9" fontId="9" fillId="0" borderId="0" applyFont="0" applyFill="0" applyBorder="0" applyAlignment="0" applyProtection="0"/>
    <xf numFmtId="9" fontId="14" fillId="0" borderId="0" applyFont="0" applyFill="0" applyBorder="0" applyAlignment="0" applyProtection="0"/>
    <xf numFmtId="0" fontId="14" fillId="0" borderId="0"/>
    <xf numFmtId="0" fontId="8" fillId="0" borderId="0"/>
    <xf numFmtId="0" fontId="8" fillId="0" borderId="0"/>
    <xf numFmtId="9" fontId="8" fillId="0" borderId="0" applyFont="0" applyFill="0" applyBorder="0" applyAlignment="0" applyProtection="0"/>
    <xf numFmtId="0" fontId="27" fillId="0" borderId="0" applyNumberFormat="0" applyFill="0" applyBorder="0" applyAlignment="0" applyProtection="0"/>
  </cellStyleXfs>
  <cellXfs count="294">
    <xf numFmtId="0" fontId="0" fillId="0" borderId="0" xfId="0"/>
    <xf numFmtId="0" fontId="16" fillId="0" borderId="0" xfId="0" applyFont="1"/>
    <xf numFmtId="0" fontId="18" fillId="0" borderId="0" xfId="0" applyFont="1"/>
    <xf numFmtId="0" fontId="28" fillId="2" borderId="0" xfId="0" applyFont="1" applyFill="1"/>
    <xf numFmtId="0" fontId="29" fillId="0" borderId="0" xfId="24" applyFont="1"/>
    <xf numFmtId="0" fontId="16" fillId="3" borderId="0" xfId="0" applyFont="1" applyFill="1"/>
    <xf numFmtId="0" fontId="16" fillId="4" borderId="0" xfId="0" applyFont="1" applyFill="1"/>
    <xf numFmtId="0" fontId="16" fillId="5" borderId="0" xfId="0" applyFont="1" applyFill="1"/>
    <xf numFmtId="0" fontId="18" fillId="0" borderId="0" xfId="0" applyFont="1" applyFill="1"/>
    <xf numFmtId="0" fontId="16" fillId="0" borderId="0" xfId="0" applyFont="1" applyFill="1"/>
    <xf numFmtId="0" fontId="16" fillId="0" borderId="3" xfId="0" applyFont="1" applyFill="1" applyBorder="1"/>
    <xf numFmtId="0" fontId="16" fillId="0" borderId="2" xfId="0" applyFont="1" applyFill="1" applyBorder="1"/>
    <xf numFmtId="0" fontId="16" fillId="0" borderId="10" xfId="0" applyFont="1" applyFill="1" applyBorder="1"/>
    <xf numFmtId="0" fontId="16" fillId="0" borderId="6" xfId="0" applyFont="1" applyFill="1" applyBorder="1"/>
    <xf numFmtId="3" fontId="16" fillId="0" borderId="0" xfId="0" applyNumberFormat="1" applyFont="1" applyFill="1" applyBorder="1"/>
    <xf numFmtId="3" fontId="16" fillId="0" borderId="11" xfId="0" applyNumberFormat="1" applyFont="1" applyFill="1" applyBorder="1"/>
    <xf numFmtId="3" fontId="16" fillId="0" borderId="2" xfId="0" applyNumberFormat="1" applyFont="1" applyFill="1" applyBorder="1"/>
    <xf numFmtId="3" fontId="16" fillId="0" borderId="10" xfId="0" applyNumberFormat="1" applyFont="1" applyFill="1" applyBorder="1"/>
    <xf numFmtId="0" fontId="30" fillId="0" borderId="0" xfId="0" applyFont="1" applyFill="1"/>
    <xf numFmtId="0" fontId="16" fillId="0" borderId="0" xfId="0" applyFont="1" applyFill="1" applyBorder="1"/>
    <xf numFmtId="0" fontId="11" fillId="0" borderId="3" xfId="0" applyFont="1" applyFill="1" applyBorder="1" applyAlignment="1">
      <alignment vertical="center"/>
    </xf>
    <xf numFmtId="0" fontId="11" fillId="0" borderId="15" xfId="0" applyFont="1" applyFill="1" applyBorder="1" applyAlignment="1">
      <alignment horizontal="right" vertical="center"/>
    </xf>
    <xf numFmtId="0" fontId="11" fillId="0" borderId="2"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5" xfId="0" applyFont="1" applyFill="1" applyBorder="1" applyAlignment="1">
      <alignment vertical="center"/>
    </xf>
    <xf numFmtId="2" fontId="11" fillId="0" borderId="4" xfId="0" applyNumberFormat="1" applyFont="1" applyFill="1" applyBorder="1" applyAlignment="1">
      <alignment vertical="center"/>
    </xf>
    <xf numFmtId="2" fontId="11" fillId="0" borderId="0" xfId="0" applyNumberFormat="1" applyFont="1" applyFill="1" applyBorder="1" applyAlignment="1">
      <alignment vertical="center"/>
    </xf>
    <xf numFmtId="2" fontId="11" fillId="0" borderId="11" xfId="0" applyNumberFormat="1"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2" fontId="11" fillId="0" borderId="9" xfId="0" applyNumberFormat="1" applyFont="1" applyFill="1" applyBorder="1" applyAlignment="1">
      <alignment vertical="center"/>
    </xf>
    <xf numFmtId="2" fontId="11" fillId="0" borderId="1" xfId="0" applyNumberFormat="1" applyFont="1" applyFill="1" applyBorder="1" applyAlignment="1">
      <alignment vertical="center"/>
    </xf>
    <xf numFmtId="2" fontId="2" fillId="0" borderId="12" xfId="0" applyNumberFormat="1" applyFont="1" applyFill="1" applyBorder="1" applyAlignment="1">
      <alignment horizontal="right" vertical="center"/>
    </xf>
    <xf numFmtId="0" fontId="3" fillId="0" borderId="6" xfId="0" applyFont="1" applyFill="1" applyBorder="1" applyAlignment="1">
      <alignment vertical="center"/>
    </xf>
    <xf numFmtId="0" fontId="11" fillId="0" borderId="9"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12" xfId="0" applyFont="1" applyFill="1" applyBorder="1" applyAlignment="1">
      <alignment horizontal="right" vertical="center"/>
    </xf>
    <xf numFmtId="166" fontId="11" fillId="0" borderId="0" xfId="0" applyNumberFormat="1" applyFont="1" applyFill="1" applyBorder="1" applyAlignment="1">
      <alignment vertical="center"/>
    </xf>
    <xf numFmtId="166" fontId="16" fillId="0" borderId="0" xfId="0" applyNumberFormat="1" applyFont="1" applyFill="1" applyBorder="1"/>
    <xf numFmtId="2" fontId="16" fillId="0" borderId="13" xfId="0" applyNumberFormat="1" applyFont="1" applyFill="1" applyBorder="1"/>
    <xf numFmtId="2" fontId="16" fillId="0" borderId="14" xfId="0" applyNumberFormat="1" applyFont="1" applyFill="1" applyBorder="1"/>
    <xf numFmtId="2" fontId="16" fillId="0" borderId="0" xfId="0" applyNumberFormat="1" applyFont="1" applyFill="1" applyBorder="1"/>
    <xf numFmtId="2" fontId="16" fillId="0" borderId="11" xfId="0" applyNumberFormat="1" applyFont="1" applyFill="1" applyBorder="1"/>
    <xf numFmtId="2" fontId="16" fillId="0" borderId="1" xfId="0" applyNumberFormat="1" applyFont="1" applyFill="1" applyBorder="1"/>
    <xf numFmtId="2" fontId="16" fillId="0" borderId="12" xfId="0" applyNumberFormat="1" applyFont="1" applyFill="1" applyBorder="1" applyAlignment="1">
      <alignment horizontal="right"/>
    </xf>
    <xf numFmtId="0" fontId="15" fillId="0" borderId="0" xfId="0" applyFont="1" applyFill="1" applyBorder="1" applyAlignment="1">
      <alignment vertical="center"/>
    </xf>
    <xf numFmtId="0" fontId="16" fillId="0" borderId="15"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10" xfId="0" applyFont="1" applyFill="1" applyBorder="1" applyAlignment="1">
      <alignment horizontal="right" vertical="center"/>
    </xf>
    <xf numFmtId="0" fontId="16" fillId="0" borderId="5" xfId="0" applyFont="1" applyFill="1" applyBorder="1"/>
    <xf numFmtId="1" fontId="16" fillId="0" borderId="4" xfId="0" applyNumberFormat="1" applyFont="1" applyFill="1" applyBorder="1" applyAlignment="1">
      <alignment horizontal="right"/>
    </xf>
    <xf numFmtId="1" fontId="16" fillId="0" borderId="0" xfId="0" applyNumberFormat="1" applyFont="1" applyFill="1" applyBorder="1" applyAlignment="1">
      <alignment horizontal="right"/>
    </xf>
    <xf numFmtId="1" fontId="16" fillId="0" borderId="13" xfId="0" applyNumberFormat="1" applyFont="1" applyFill="1" applyBorder="1" applyAlignment="1">
      <alignment horizontal="right"/>
    </xf>
    <xf numFmtId="1" fontId="16" fillId="0" borderId="14" xfId="0" applyNumberFormat="1" applyFont="1" applyFill="1" applyBorder="1" applyAlignment="1">
      <alignment horizontal="right"/>
    </xf>
    <xf numFmtId="1" fontId="16" fillId="0" borderId="0" xfId="0" applyNumberFormat="1" applyFont="1" applyFill="1"/>
    <xf numFmtId="1" fontId="16" fillId="0" borderId="11" xfId="0" applyNumberFormat="1" applyFont="1" applyFill="1" applyBorder="1" applyAlignment="1">
      <alignment horizontal="right"/>
    </xf>
    <xf numFmtId="0" fontId="16" fillId="0" borderId="7" xfId="0" applyFont="1" applyFill="1" applyBorder="1" applyAlignment="1"/>
    <xf numFmtId="1" fontId="16" fillId="0" borderId="9" xfId="0" applyNumberFormat="1" applyFont="1" applyFill="1" applyBorder="1" applyAlignment="1">
      <alignment horizontal="right"/>
    </xf>
    <xf numFmtId="1" fontId="16" fillId="0" borderId="1" xfId="0" applyNumberFormat="1" applyFont="1" applyFill="1" applyBorder="1" applyAlignment="1">
      <alignment horizontal="right"/>
    </xf>
    <xf numFmtId="1" fontId="16" fillId="0" borderId="12" xfId="0" applyNumberFormat="1" applyFont="1" applyFill="1" applyBorder="1" applyAlignment="1">
      <alignment horizontal="right"/>
    </xf>
    <xf numFmtId="0" fontId="18" fillId="0" borderId="0" xfId="3" applyFont="1" applyFill="1"/>
    <xf numFmtId="0" fontId="16" fillId="0" borderId="0" xfId="3" applyFont="1" applyFill="1"/>
    <xf numFmtId="0" fontId="16" fillId="0" borderId="3" xfId="3" applyFont="1" applyFill="1" applyBorder="1" applyAlignment="1">
      <alignment vertical="top" wrapText="1"/>
    </xf>
    <xf numFmtId="0" fontId="16" fillId="0" borderId="3" xfId="3" applyFont="1" applyFill="1" applyBorder="1" applyAlignment="1">
      <alignment horizontal="center"/>
    </xf>
    <xf numFmtId="0" fontId="16" fillId="0" borderId="4" xfId="3" applyFont="1" applyFill="1" applyBorder="1" applyAlignment="1">
      <alignment vertical="top" wrapText="1"/>
    </xf>
    <xf numFmtId="165" fontId="16" fillId="0" borderId="4" xfId="3" applyNumberFormat="1" applyFont="1" applyFill="1" applyBorder="1" applyAlignment="1">
      <alignment horizontal="right"/>
    </xf>
    <xf numFmtId="165" fontId="16" fillId="0" borderId="6" xfId="3" applyNumberFormat="1" applyFont="1" applyFill="1" applyBorder="1" applyAlignment="1">
      <alignment horizontal="right"/>
    </xf>
    <xf numFmtId="0" fontId="16" fillId="0" borderId="4" xfId="3" applyFont="1" applyFill="1" applyBorder="1" applyAlignment="1">
      <alignment horizontal="left" vertical="top" indent="2"/>
    </xf>
    <xf numFmtId="0" fontId="16" fillId="0" borderId="4" xfId="3" applyFont="1" applyFill="1" applyBorder="1" applyAlignment="1">
      <alignment vertical="top"/>
    </xf>
    <xf numFmtId="0" fontId="16" fillId="0" borderId="9" xfId="3" applyFont="1" applyFill="1" applyBorder="1" applyAlignment="1">
      <alignment horizontal="left" vertical="top" indent="2"/>
    </xf>
    <xf numFmtId="165" fontId="16" fillId="0" borderId="9" xfId="3" applyNumberFormat="1" applyFont="1" applyFill="1" applyBorder="1" applyAlignment="1">
      <alignment horizontal="right"/>
    </xf>
    <xf numFmtId="165" fontId="16" fillId="0" borderId="7" xfId="3" applyNumberFormat="1" applyFont="1" applyFill="1" applyBorder="1" applyAlignment="1">
      <alignment horizontal="right"/>
    </xf>
    <xf numFmtId="0" fontId="33" fillId="0" borderId="0" xfId="3" applyFont="1" applyFill="1"/>
    <xf numFmtId="165" fontId="16" fillId="0" borderId="0" xfId="0" applyNumberFormat="1" applyFont="1" applyFill="1"/>
    <xf numFmtId="0" fontId="16" fillId="0" borderId="15" xfId="3" applyFont="1" applyFill="1" applyBorder="1" applyAlignment="1">
      <alignment vertical="center"/>
    </xf>
    <xf numFmtId="0" fontId="16" fillId="0" borderId="10" xfId="3" applyFont="1" applyFill="1" applyBorder="1" applyAlignment="1">
      <alignment wrapText="1"/>
    </xf>
    <xf numFmtId="0" fontId="16" fillId="0" borderId="15" xfId="3" applyFont="1" applyFill="1" applyBorder="1" applyAlignment="1">
      <alignment horizontal="center" vertical="center" wrapText="1"/>
    </xf>
    <xf numFmtId="0" fontId="16" fillId="0" borderId="2"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6" fillId="0" borderId="8" xfId="3" applyFont="1" applyFill="1" applyBorder="1" applyAlignment="1">
      <alignment horizontal="left" vertical="center"/>
    </xf>
    <xf numFmtId="0" fontId="16" fillId="0" borderId="11" xfId="3" applyFont="1" applyFill="1" applyBorder="1"/>
    <xf numFmtId="165" fontId="16" fillId="0" borderId="4" xfId="3" applyNumberFormat="1" applyFont="1" applyFill="1" applyBorder="1"/>
    <xf numFmtId="165" fontId="16" fillId="0" borderId="0" xfId="3" applyNumberFormat="1" applyFont="1" applyFill="1" applyBorder="1"/>
    <xf numFmtId="165" fontId="16" fillId="0" borderId="11" xfId="3" applyNumberFormat="1" applyFont="1" applyFill="1" applyBorder="1"/>
    <xf numFmtId="0" fontId="16" fillId="0" borderId="4" xfId="3" applyFont="1" applyFill="1" applyBorder="1" applyAlignment="1">
      <alignment horizontal="left" vertical="center"/>
    </xf>
    <xf numFmtId="0" fontId="16" fillId="0" borderId="9" xfId="3" applyFont="1" applyFill="1" applyBorder="1" applyAlignment="1">
      <alignment horizontal="left" vertical="center"/>
    </xf>
    <xf numFmtId="0" fontId="16" fillId="0" borderId="12" xfId="3" applyFont="1" applyFill="1" applyBorder="1"/>
    <xf numFmtId="165" fontId="16" fillId="0" borderId="9" xfId="3" applyNumberFormat="1" applyFont="1" applyFill="1" applyBorder="1"/>
    <xf numFmtId="165" fontId="16" fillId="0" borderId="1" xfId="3" applyNumberFormat="1" applyFont="1" applyFill="1" applyBorder="1"/>
    <xf numFmtId="165" fontId="16" fillId="0" borderId="12" xfId="3" applyNumberFormat="1" applyFont="1" applyFill="1" applyBorder="1"/>
    <xf numFmtId="0" fontId="18"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xf numFmtId="0" fontId="16" fillId="0" borderId="2" xfId="0" applyFont="1" applyFill="1" applyBorder="1" applyAlignment="1">
      <alignment horizontal="right"/>
    </xf>
    <xf numFmtId="3" fontId="16" fillId="0" borderId="13" xfId="0" applyNumberFormat="1" applyFont="1" applyFill="1" applyBorder="1"/>
    <xf numFmtId="3" fontId="16" fillId="0" borderId="14" xfId="0" applyNumberFormat="1" applyFont="1" applyFill="1" applyBorder="1"/>
    <xf numFmtId="0" fontId="16" fillId="0" borderId="7" xfId="0" applyFont="1" applyFill="1" applyBorder="1"/>
    <xf numFmtId="0" fontId="16" fillId="0" borderId="1" xfId="0" applyFont="1" applyFill="1" applyBorder="1"/>
    <xf numFmtId="2" fontId="16" fillId="0" borderId="12" xfId="0" applyNumberFormat="1" applyFont="1" applyFill="1" applyBorder="1"/>
    <xf numFmtId="3" fontId="16" fillId="0" borderId="0" xfId="0" applyNumberFormat="1" applyFont="1" applyFill="1"/>
    <xf numFmtId="0" fontId="17" fillId="0" borderId="0" xfId="0" applyFont="1" applyFill="1" applyBorder="1" applyAlignment="1">
      <alignment vertical="center" wrapText="1"/>
    </xf>
    <xf numFmtId="2" fontId="16" fillId="0" borderId="0" xfId="0" applyNumberFormat="1" applyFont="1" applyFill="1"/>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9" fillId="0" borderId="0" xfId="0" applyFont="1" applyFill="1" applyAlignment="1">
      <alignment vertical="top" wrapText="1"/>
    </xf>
    <xf numFmtId="0" fontId="18" fillId="0" borderId="0" xfId="0" applyFont="1" applyFill="1" applyBorder="1" applyAlignment="1">
      <alignment horizontal="left" vertical="top" wrapText="1"/>
    </xf>
    <xf numFmtId="0" fontId="16" fillId="0" borderId="0" xfId="0" applyFont="1" applyFill="1" applyBorder="1" applyAlignment="1">
      <alignment horizontal="right"/>
    </xf>
    <xf numFmtId="0" fontId="19" fillId="0" borderId="0" xfId="0" applyFont="1" applyFill="1" applyAlignment="1">
      <alignment horizontal="center"/>
    </xf>
    <xf numFmtId="0" fontId="20" fillId="0" borderId="0" xfId="0" applyFont="1" applyFill="1" applyAlignment="1">
      <alignment horizontal="center" vertical="top" wrapText="1"/>
    </xf>
    <xf numFmtId="0" fontId="21" fillId="0" borderId="0" xfId="0" applyFont="1" applyFill="1" applyBorder="1" applyAlignment="1">
      <alignment vertical="center" wrapText="1"/>
    </xf>
    <xf numFmtId="0" fontId="21" fillId="0" borderId="3" xfId="0" applyFont="1" applyFill="1" applyBorder="1" applyAlignment="1">
      <alignment horizontal="left" vertical="center" wrapText="1"/>
    </xf>
    <xf numFmtId="0" fontId="21" fillId="0" borderId="15"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6" xfId="0" applyFont="1" applyFill="1" applyBorder="1" applyAlignment="1">
      <alignment horizontal="left" vertical="center" wrapText="1"/>
    </xf>
    <xf numFmtId="3" fontId="21" fillId="0" borderId="4" xfId="0" applyNumberFormat="1" applyFont="1" applyFill="1" applyBorder="1" applyAlignment="1">
      <alignment horizontal="right" vertical="center"/>
    </xf>
    <xf numFmtId="9" fontId="21" fillId="0" borderId="11" xfId="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15" xfId="0" applyNumberFormat="1" applyFont="1" applyFill="1" applyBorder="1" applyAlignment="1">
      <alignment horizontal="right" vertical="center"/>
    </xf>
    <xf numFmtId="9" fontId="21" fillId="0" borderId="10" xfId="1" applyFont="1" applyFill="1" applyBorder="1" applyAlignment="1">
      <alignment horizontal="right" vertical="center"/>
    </xf>
    <xf numFmtId="3" fontId="21" fillId="0" borderId="2"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6" fillId="0" borderId="15" xfId="0" applyFont="1" applyFill="1" applyBorder="1" applyAlignment="1">
      <alignment horizontal="left"/>
    </xf>
    <xf numFmtId="0" fontId="16" fillId="0" borderId="10" xfId="0" applyFont="1" applyFill="1" applyBorder="1" applyAlignment="1">
      <alignment horizontal="center"/>
    </xf>
    <xf numFmtId="0" fontId="20" fillId="0" borderId="0" xfId="0" applyFont="1" applyFill="1" applyAlignment="1">
      <alignment horizontal="left" vertical="top"/>
    </xf>
    <xf numFmtId="0" fontId="19" fillId="0" borderId="4" xfId="0" applyFont="1" applyFill="1" applyBorder="1" applyAlignment="1">
      <alignment horizontal="left" vertical="top"/>
    </xf>
    <xf numFmtId="3" fontId="19" fillId="0" borderId="11" xfId="0" applyNumberFormat="1" applyFont="1" applyFill="1" applyBorder="1" applyAlignment="1">
      <alignment vertical="top"/>
    </xf>
    <xf numFmtId="9" fontId="31" fillId="0" borderId="0" xfId="1" applyFont="1" applyFill="1" applyAlignment="1"/>
    <xf numFmtId="0" fontId="32" fillId="0" borderId="0" xfId="0" applyFont="1" applyFill="1" applyAlignment="1">
      <alignment horizontal="left"/>
    </xf>
    <xf numFmtId="0" fontId="31" fillId="0" borderId="0" xfId="0" applyFont="1" applyFill="1" applyAlignment="1"/>
    <xf numFmtId="9" fontId="31" fillId="0" borderId="0" xfId="1" applyFont="1" applyFill="1" applyAlignment="1">
      <alignment horizontal="left"/>
    </xf>
    <xf numFmtId="0" fontId="19" fillId="0" borderId="4" xfId="0" applyFont="1" applyFill="1" applyBorder="1" applyAlignment="1">
      <alignment horizontal="left" vertical="top" indent="3"/>
    </xf>
    <xf numFmtId="3" fontId="31" fillId="0" borderId="0" xfId="0" applyNumberFormat="1" applyFont="1" applyFill="1" applyAlignment="1"/>
    <xf numFmtId="0" fontId="19" fillId="0" borderId="9" xfId="0" applyFont="1" applyFill="1" applyBorder="1" applyAlignment="1">
      <alignment horizontal="left" vertical="top"/>
    </xf>
    <xf numFmtId="3" fontId="19" fillId="0" borderId="12" xfId="0" applyNumberFormat="1" applyFont="1" applyFill="1" applyBorder="1" applyAlignment="1">
      <alignment vertical="top"/>
    </xf>
    <xf numFmtId="0" fontId="30" fillId="0" borderId="0" xfId="0" applyFont="1" applyFill="1" applyAlignment="1">
      <alignment horizontal="left"/>
    </xf>
    <xf numFmtId="0" fontId="16" fillId="0" borderId="15" xfId="0" applyFont="1" applyFill="1" applyBorder="1"/>
    <xf numFmtId="166" fontId="16" fillId="0" borderId="4" xfId="0" applyNumberFormat="1" applyFont="1" applyFill="1" applyBorder="1"/>
    <xf numFmtId="166" fontId="16" fillId="0" borderId="15" xfId="0" applyNumberFormat="1" applyFont="1" applyFill="1" applyBorder="1"/>
    <xf numFmtId="166" fontId="16" fillId="0" borderId="2" xfId="0" applyNumberFormat="1" applyFont="1" applyFill="1" applyBorder="1"/>
    <xf numFmtId="168" fontId="16" fillId="0" borderId="0" xfId="0" applyNumberFormat="1" applyFont="1" applyFill="1"/>
    <xf numFmtId="164" fontId="16" fillId="0" borderId="0" xfId="0" applyNumberFormat="1" applyFont="1" applyFill="1"/>
    <xf numFmtId="0" fontId="16" fillId="0" borderId="10" xfId="0" applyFont="1" applyFill="1" applyBorder="1" applyAlignment="1">
      <alignment horizontal="right"/>
    </xf>
    <xf numFmtId="166" fontId="16" fillId="0" borderId="11" xfId="0" applyNumberFormat="1" applyFont="1" applyFill="1" applyBorder="1"/>
    <xf numFmtId="166" fontId="16" fillId="0" borderId="10" xfId="0" applyNumberFormat="1" applyFont="1" applyFill="1" applyBorder="1"/>
    <xf numFmtId="0" fontId="16" fillId="0" borderId="13" xfId="0" applyFont="1" applyFill="1" applyBorder="1"/>
    <xf numFmtId="0" fontId="16" fillId="0" borderId="14" xfId="0" applyFont="1" applyFill="1" applyBorder="1"/>
    <xf numFmtId="3" fontId="16" fillId="0" borderId="1" xfId="0" applyNumberFormat="1" applyFont="1" applyFill="1" applyBorder="1"/>
    <xf numFmtId="3" fontId="16" fillId="0" borderId="12" xfId="0" applyNumberFormat="1" applyFont="1" applyFill="1" applyBorder="1"/>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3"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3" fillId="0" borderId="5" xfId="0" applyFont="1" applyFill="1" applyBorder="1" applyAlignment="1">
      <alignment horizontal="left" vertical="top" wrapText="1"/>
    </xf>
    <xf numFmtId="3" fontId="16" fillId="0" borderId="5" xfId="0" applyNumberFormat="1" applyFont="1" applyFill="1" applyBorder="1" applyAlignment="1">
      <alignment horizontal="right"/>
    </xf>
    <xf numFmtId="0" fontId="6" fillId="0" borderId="7" xfId="0" applyFont="1" applyFill="1" applyBorder="1" applyAlignment="1">
      <alignment horizontal="left" vertical="top" wrapText="1"/>
    </xf>
    <xf numFmtId="3" fontId="16" fillId="0" borderId="7" xfId="0" applyNumberFormat="1" applyFont="1" applyFill="1" applyBorder="1" applyAlignment="1">
      <alignment horizontal="right"/>
    </xf>
    <xf numFmtId="0" fontId="16" fillId="0" borderId="0" xfId="0" applyFont="1" applyFill="1" applyBorder="1" applyAlignment="1">
      <alignment vertical="center"/>
    </xf>
    <xf numFmtId="0" fontId="16" fillId="0" borderId="0" xfId="0" applyFont="1" applyFill="1" applyAlignment="1">
      <alignment horizontal="center" vertical="center" wrapText="1"/>
    </xf>
    <xf numFmtId="0" fontId="33" fillId="0" borderId="0" xfId="0" applyFont="1" applyFill="1"/>
    <xf numFmtId="0" fontId="16" fillId="0" borderId="15" xfId="0" applyFont="1" applyFill="1" applyBorder="1" applyAlignment="1">
      <alignment horizontal="left" vertical="top" wrapText="1"/>
    </xf>
    <xf numFmtId="0" fontId="16" fillId="0" borderId="1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 xfId="0" applyFont="1" applyFill="1" applyBorder="1" applyAlignment="1">
      <alignment horizontal="left" vertical="top"/>
    </xf>
    <xf numFmtId="165" fontId="16" fillId="0" borderId="4" xfId="0" applyNumberFormat="1" applyFont="1" applyFill="1" applyBorder="1" applyAlignment="1">
      <alignment horizontal="right"/>
    </xf>
    <xf numFmtId="165" fontId="16" fillId="0" borderId="0" xfId="0" applyNumberFormat="1" applyFont="1" applyFill="1" applyBorder="1" applyAlignment="1">
      <alignment horizontal="right"/>
    </xf>
    <xf numFmtId="165" fontId="16" fillId="0" borderId="0" xfId="0" applyNumberFormat="1" applyFont="1" applyFill="1" applyBorder="1" applyAlignment="1"/>
    <xf numFmtId="165" fontId="16" fillId="0" borderId="11" xfId="0" applyNumberFormat="1" applyFont="1" applyFill="1" applyBorder="1" applyAlignment="1"/>
    <xf numFmtId="0" fontId="16" fillId="0" borderId="4" xfId="0" applyFont="1" applyFill="1" applyBorder="1" applyAlignment="1">
      <alignment horizontal="left" vertical="top" wrapText="1" indent="2"/>
    </xf>
    <xf numFmtId="0" fontId="16" fillId="0" borderId="15" xfId="0" applyFont="1" applyFill="1" applyBorder="1" applyAlignment="1">
      <alignment horizontal="left" vertical="top"/>
    </xf>
    <xf numFmtId="165" fontId="16" fillId="0" borderId="15" xfId="0" applyNumberFormat="1" applyFont="1" applyFill="1" applyBorder="1" applyAlignment="1">
      <alignment horizontal="right"/>
    </xf>
    <xf numFmtId="165" fontId="16" fillId="0" borderId="2" xfId="0" applyNumberFormat="1" applyFont="1" applyFill="1" applyBorder="1" applyAlignment="1">
      <alignment horizontal="right"/>
    </xf>
    <xf numFmtId="165" fontId="16" fillId="0" borderId="2" xfId="0" applyNumberFormat="1" applyFont="1" applyFill="1" applyBorder="1" applyAlignment="1"/>
    <xf numFmtId="165" fontId="16" fillId="0" borderId="10" xfId="0" applyNumberFormat="1" applyFont="1" applyFill="1" applyBorder="1" applyAlignment="1"/>
    <xf numFmtId="0" fontId="16" fillId="0" borderId="15" xfId="0" applyFont="1" applyFill="1" applyBorder="1" applyAlignment="1">
      <alignment horizontal="left" vertical="center"/>
    </xf>
    <xf numFmtId="0" fontId="16" fillId="0" borderId="3" xfId="0" applyFont="1" applyFill="1" applyBorder="1" applyAlignment="1">
      <alignment horizontal="center" vertical="center" wrapText="1"/>
    </xf>
    <xf numFmtId="0" fontId="16" fillId="0" borderId="0" xfId="0" applyFont="1" applyFill="1" applyAlignment="1">
      <alignment horizontal="center" vertical="top" wrapText="1"/>
    </xf>
    <xf numFmtId="0" fontId="22" fillId="0" borderId="0" xfId="0" applyFont="1" applyFill="1" applyAlignment="1">
      <alignment horizontal="center" vertical="center" wrapText="1"/>
    </xf>
    <xf numFmtId="0" fontId="16" fillId="0" borderId="4" xfId="0" applyFont="1" applyFill="1" applyBorder="1" applyAlignment="1">
      <alignment vertical="top"/>
    </xf>
    <xf numFmtId="166" fontId="16" fillId="0" borderId="6" xfId="1" applyNumberFormat="1" applyFont="1" applyFill="1" applyBorder="1" applyAlignment="1">
      <alignment vertical="top" wrapText="1"/>
    </xf>
    <xf numFmtId="166" fontId="16" fillId="0" borderId="0" xfId="1" applyNumberFormat="1" applyFont="1" applyFill="1" applyAlignment="1">
      <alignment vertical="top" wrapText="1"/>
    </xf>
    <xf numFmtId="2" fontId="22" fillId="0" borderId="0" xfId="0" applyNumberFormat="1" applyFont="1" applyFill="1"/>
    <xf numFmtId="0" fontId="16" fillId="0" borderId="9" xfId="0" applyFont="1" applyFill="1" applyBorder="1" applyAlignment="1">
      <alignment vertical="top"/>
    </xf>
    <xf numFmtId="166" fontId="16" fillId="0" borderId="7" xfId="1" applyNumberFormat="1" applyFont="1" applyFill="1" applyBorder="1" applyAlignment="1">
      <alignment vertical="top" wrapText="1"/>
    </xf>
    <xf numFmtId="167" fontId="16" fillId="0" borderId="0" xfId="1" applyNumberFormat="1" applyFont="1" applyFill="1"/>
    <xf numFmtId="10" fontId="16" fillId="0" borderId="0" xfId="1" applyNumberFormat="1" applyFont="1" applyFill="1"/>
    <xf numFmtId="0" fontId="18" fillId="0" borderId="0" xfId="0" applyFont="1" applyFill="1" applyAlignment="1"/>
    <xf numFmtId="0" fontId="3" fillId="0" borderId="15" xfId="0" applyFont="1" applyFill="1" applyBorder="1" applyAlignment="1">
      <alignment horizontal="left" vertical="center" wrapText="1"/>
    </xf>
    <xf numFmtId="0" fontId="7"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7" fillId="0" borderId="4" xfId="0" applyFont="1" applyFill="1" applyBorder="1" applyAlignment="1">
      <alignment vertical="center" wrapText="1"/>
    </xf>
    <xf numFmtId="2" fontId="7" fillId="0" borderId="0" xfId="0" applyNumberFormat="1" applyFont="1" applyFill="1" applyBorder="1" applyAlignment="1">
      <alignment horizontal="right" vertical="center" wrapText="1"/>
    </xf>
    <xf numFmtId="2" fontId="7" fillId="0" borderId="11" xfId="0" applyNumberFormat="1" applyFont="1" applyFill="1" applyBorder="1" applyAlignment="1">
      <alignment horizontal="right" vertical="center" wrapText="1"/>
    </xf>
    <xf numFmtId="0" fontId="4" fillId="0" borderId="4" xfId="0" applyFont="1" applyFill="1" applyBorder="1" applyAlignment="1">
      <alignment vertical="center" wrapText="1"/>
    </xf>
    <xf numFmtId="166" fontId="7" fillId="0" borderId="0" xfId="0" applyNumberFormat="1" applyFont="1" applyFill="1" applyBorder="1" applyAlignment="1">
      <alignment horizontal="right" vertical="center" wrapText="1"/>
    </xf>
    <xf numFmtId="166" fontId="7" fillId="0" borderId="11" xfId="0" applyNumberFormat="1" applyFont="1" applyFill="1" applyBorder="1" applyAlignment="1">
      <alignment horizontal="right" vertical="center" wrapText="1"/>
    </xf>
    <xf numFmtId="0" fontId="5" fillId="0" borderId="4" xfId="0" applyFont="1" applyFill="1" applyBorder="1" applyAlignment="1">
      <alignment horizontal="left" vertical="center" wrapText="1"/>
    </xf>
    <xf numFmtId="3" fontId="7" fillId="0" borderId="0" xfId="0" applyNumberFormat="1" applyFont="1" applyFill="1" applyBorder="1" applyAlignment="1">
      <alignment horizontal="right" vertical="center" wrapText="1"/>
    </xf>
    <xf numFmtId="3" fontId="7" fillId="0" borderId="11" xfId="0" applyNumberFormat="1" applyFont="1" applyFill="1" applyBorder="1" applyAlignment="1">
      <alignment horizontal="right" vertical="center" wrapText="1"/>
    </xf>
    <xf numFmtId="0" fontId="7" fillId="0" borderId="9" xfId="0" applyFont="1" applyFill="1" applyBorder="1" applyAlignment="1">
      <alignment horizontal="left" vertical="center" wrapText="1"/>
    </xf>
    <xf numFmtId="3" fontId="7" fillId="0" borderId="1"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16" fillId="0" borderId="0" xfId="0" applyFont="1" applyFill="1" applyAlignment="1">
      <alignment wrapText="1"/>
    </xf>
    <xf numFmtId="0" fontId="33" fillId="0" borderId="0" xfId="0" applyFont="1" applyFill="1" applyAlignment="1">
      <alignment wrapText="1"/>
    </xf>
    <xf numFmtId="9" fontId="16" fillId="0" borderId="0" xfId="1" applyFont="1" applyFill="1"/>
    <xf numFmtId="0" fontId="16" fillId="0" borderId="2" xfId="3" applyFont="1" applyFill="1" applyBorder="1" applyAlignment="1">
      <alignment horizontal="left" vertical="center"/>
    </xf>
    <xf numFmtId="0" fontId="16" fillId="0" borderId="15" xfId="22" applyFont="1" applyFill="1" applyBorder="1" applyAlignment="1">
      <alignment horizontal="right" vertical="center" wrapText="1"/>
    </xf>
    <xf numFmtId="0" fontId="16" fillId="0" borderId="2" xfId="22" applyFont="1" applyFill="1" applyBorder="1" applyAlignment="1">
      <alignment horizontal="right" vertical="center" wrapText="1"/>
    </xf>
    <xf numFmtId="0" fontId="16" fillId="0" borderId="10" xfId="22" applyFont="1" applyFill="1" applyBorder="1" applyAlignment="1">
      <alignment horizontal="right" vertical="center" wrapText="1"/>
    </xf>
    <xf numFmtId="0" fontId="16" fillId="0" borderId="0" xfId="3" applyFont="1" applyFill="1" applyAlignment="1">
      <alignment vertical="center"/>
    </xf>
    <xf numFmtId="3" fontId="16" fillId="0" borderId="4" xfId="3" applyNumberFormat="1" applyFont="1" applyFill="1" applyBorder="1" applyAlignment="1">
      <alignment vertical="center"/>
    </xf>
    <xf numFmtId="3" fontId="16" fillId="0" borderId="0" xfId="3" applyNumberFormat="1" applyFont="1" applyFill="1" applyBorder="1" applyAlignment="1">
      <alignment vertical="center"/>
    </xf>
    <xf numFmtId="3" fontId="16" fillId="0" borderId="11" xfId="3" applyNumberFormat="1" applyFont="1" applyFill="1" applyBorder="1" applyAlignment="1">
      <alignment vertical="center"/>
    </xf>
    <xf numFmtId="0" fontId="16" fillId="0" borderId="2" xfId="3" applyFont="1" applyFill="1" applyBorder="1" applyAlignment="1">
      <alignment vertical="center"/>
    </xf>
    <xf numFmtId="3" fontId="16" fillId="0" borderId="15" xfId="3" applyNumberFormat="1" applyFont="1" applyFill="1" applyBorder="1" applyAlignment="1">
      <alignment vertical="center"/>
    </xf>
    <xf numFmtId="3" fontId="16" fillId="0" borderId="2" xfId="3" applyNumberFormat="1" applyFont="1" applyFill="1" applyBorder="1" applyAlignment="1">
      <alignment vertical="center"/>
    </xf>
    <xf numFmtId="3" fontId="16" fillId="0" borderId="10" xfId="3" applyNumberFormat="1" applyFont="1" applyFill="1" applyBorder="1" applyAlignment="1">
      <alignment vertical="center"/>
    </xf>
    <xf numFmtId="3" fontId="16" fillId="0" borderId="0" xfId="3" applyNumberFormat="1" applyFont="1" applyFill="1"/>
    <xf numFmtId="0" fontId="30" fillId="0" borderId="0" xfId="0" applyFont="1" applyFill="1" applyBorder="1" applyAlignment="1">
      <alignment vertical="top"/>
    </xf>
    <xf numFmtId="0" fontId="16" fillId="0" borderId="0" xfId="0" applyFont="1" applyFill="1" applyBorder="1" applyAlignment="1">
      <alignment vertical="top"/>
    </xf>
    <xf numFmtId="0" fontId="18" fillId="0" borderId="0" xfId="3" applyFont="1" applyFill="1" applyBorder="1"/>
    <xf numFmtId="0" fontId="16" fillId="0" borderId="0" xfId="3" applyFont="1" applyFill="1" applyBorder="1"/>
    <xf numFmtId="9" fontId="16" fillId="0" borderId="0" xfId="1" applyFont="1" applyFill="1" applyBorder="1"/>
    <xf numFmtId="0" fontId="16" fillId="0" borderId="0" xfId="3" quotePrefix="1" applyFont="1" applyFill="1"/>
    <xf numFmtId="3" fontId="16" fillId="0" borderId="0" xfId="3" quotePrefix="1" applyNumberFormat="1" applyFont="1" applyFill="1"/>
    <xf numFmtId="0" fontId="16" fillId="0" borderId="2" xfId="3" applyFont="1" applyFill="1" applyBorder="1"/>
    <xf numFmtId="9" fontId="16" fillId="0" borderId="15" xfId="1" applyFont="1" applyFill="1" applyBorder="1"/>
    <xf numFmtId="9" fontId="16" fillId="0" borderId="2" xfId="1" applyFont="1" applyFill="1" applyBorder="1"/>
    <xf numFmtId="3" fontId="16" fillId="0" borderId="0" xfId="14" applyNumberFormat="1" applyFont="1" applyFill="1"/>
    <xf numFmtId="0" fontId="16" fillId="0" borderId="0" xfId="14" applyFont="1" applyFill="1"/>
    <xf numFmtId="9" fontId="16" fillId="0" borderId="15" xfId="23" applyFont="1" applyFill="1" applyBorder="1"/>
    <xf numFmtId="9" fontId="16" fillId="0" borderId="2" xfId="23" applyFont="1" applyFill="1" applyBorder="1"/>
    <xf numFmtId="0" fontId="25" fillId="0" borderId="0" xfId="3" quotePrefix="1" applyFont="1" applyFill="1" applyAlignment="1">
      <alignment horizontal="left" vertical="center"/>
    </xf>
    <xf numFmtId="0" fontId="16" fillId="0" borderId="0" xfId="3" applyFont="1" applyFill="1" applyAlignment="1">
      <alignment horizontal="right" vertical="center"/>
    </xf>
    <xf numFmtId="0" fontId="18" fillId="0" borderId="0" xfId="3" applyFont="1" applyFill="1" applyAlignment="1">
      <alignment horizontal="right" vertical="center"/>
    </xf>
    <xf numFmtId="0" fontId="16" fillId="0" borderId="2" xfId="3" applyNumberFormat="1" applyFont="1" applyFill="1" applyBorder="1" applyAlignment="1">
      <alignment horizontal="left" vertical="center"/>
    </xf>
    <xf numFmtId="0" fontId="16" fillId="0" borderId="0" xfId="3" quotePrefix="1" applyNumberFormat="1" applyFont="1" applyFill="1" applyAlignment="1">
      <alignment horizontal="left" vertical="center"/>
    </xf>
    <xf numFmtId="3" fontId="16" fillId="0" borderId="4" xfId="3" applyNumberFormat="1" applyFont="1" applyFill="1" applyBorder="1" applyAlignment="1">
      <alignment horizontal="right" vertical="center"/>
    </xf>
    <xf numFmtId="3" fontId="16" fillId="0" borderId="0" xfId="3" applyNumberFormat="1" applyFont="1" applyFill="1" applyBorder="1" applyAlignment="1">
      <alignment horizontal="right" vertical="center"/>
    </xf>
    <xf numFmtId="3" fontId="16" fillId="0" borderId="11" xfId="3" applyNumberFormat="1" applyFont="1" applyFill="1" applyBorder="1" applyAlignment="1">
      <alignment horizontal="right" vertical="center"/>
    </xf>
    <xf numFmtId="0" fontId="16" fillId="0" borderId="2" xfId="3" quotePrefix="1" applyNumberFormat="1" applyFont="1" applyFill="1" applyBorder="1" applyAlignment="1">
      <alignment horizontal="left" vertical="center"/>
    </xf>
    <xf numFmtId="3" fontId="16" fillId="0" borderId="15" xfId="3" applyNumberFormat="1" applyFont="1" applyFill="1" applyBorder="1" applyAlignment="1">
      <alignment horizontal="right" vertical="center"/>
    </xf>
    <xf numFmtId="3" fontId="16" fillId="0" borderId="2" xfId="3" applyNumberFormat="1" applyFont="1" applyFill="1" applyBorder="1" applyAlignment="1">
      <alignment horizontal="right" vertical="center"/>
    </xf>
    <xf numFmtId="3" fontId="16" fillId="0" borderId="10" xfId="3" applyNumberFormat="1" applyFont="1" applyFill="1" applyBorder="1" applyAlignment="1">
      <alignment horizontal="right" vertical="center"/>
    </xf>
    <xf numFmtId="9" fontId="16" fillId="0" borderId="15" xfId="1" applyFont="1" applyFill="1" applyBorder="1" applyAlignment="1">
      <alignment horizontal="right" vertical="center"/>
    </xf>
    <xf numFmtId="9" fontId="16" fillId="0" borderId="2" xfId="1" applyFont="1" applyFill="1" applyBorder="1" applyAlignment="1">
      <alignment horizontal="right" vertical="center"/>
    </xf>
    <xf numFmtId="9" fontId="16" fillId="0" borderId="10" xfId="1" applyFont="1" applyFill="1" applyBorder="1" applyAlignment="1">
      <alignment horizontal="right" vertical="center"/>
    </xf>
    <xf numFmtId="3" fontId="16" fillId="0" borderId="0" xfId="4" applyNumberFormat="1" applyFont="1" applyFill="1" applyBorder="1" applyAlignment="1">
      <alignment horizontal="right" vertical="center"/>
    </xf>
    <xf numFmtId="0" fontId="16" fillId="0" borderId="0" xfId="4" applyFont="1" applyFill="1"/>
    <xf numFmtId="0" fontId="16" fillId="0" borderId="0" xfId="3" applyFont="1" applyFill="1" applyBorder="1" applyAlignment="1">
      <alignment horizontal="right" vertical="center"/>
    </xf>
    <xf numFmtId="0" fontId="16" fillId="0" borderId="0" xfId="3" applyFont="1" applyFill="1" applyBorder="1" applyAlignment="1">
      <alignment horizontal="left" vertical="center"/>
    </xf>
    <xf numFmtId="9" fontId="16" fillId="0" borderId="0" xfId="1" applyFont="1" applyFill="1" applyBorder="1" applyAlignment="1">
      <alignment horizontal="right" vertical="center"/>
    </xf>
    <xf numFmtId="9" fontId="16" fillId="0" borderId="0" xfId="1" applyNumberFormat="1" applyFont="1" applyFill="1" applyBorder="1" applyAlignment="1">
      <alignment horizontal="right" vertical="center"/>
    </xf>
    <xf numFmtId="167" fontId="16" fillId="0" borderId="0" xfId="1" applyNumberFormat="1" applyFont="1" applyFill="1" applyBorder="1" applyAlignment="1">
      <alignment horizontal="right" vertical="center"/>
    </xf>
    <xf numFmtId="9" fontId="16" fillId="0" borderId="0" xfId="3" applyNumberFormat="1" applyFont="1" applyFill="1" applyBorder="1" applyAlignment="1">
      <alignment horizontal="right" vertical="center"/>
    </xf>
    <xf numFmtId="0" fontId="18" fillId="0" borderId="0" xfId="3" applyFont="1" applyFill="1" applyBorder="1" applyAlignment="1">
      <alignment horizontal="left" vertical="center"/>
    </xf>
    <xf numFmtId="0" fontId="16" fillId="0" borderId="0" xfId="3" applyFont="1" applyFill="1" applyAlignment="1">
      <alignment horizontal="left" vertical="center"/>
    </xf>
    <xf numFmtId="0" fontId="16" fillId="0" borderId="0" xfId="3" quotePrefix="1" applyFont="1" applyFill="1" applyAlignment="1">
      <alignment horizontal="left" vertical="center"/>
    </xf>
    <xf numFmtId="9" fontId="16" fillId="0" borderId="10" xfId="1" applyFont="1" applyFill="1" applyBorder="1"/>
    <xf numFmtId="0" fontId="16" fillId="0" borderId="15" xfId="0" applyFont="1" applyFill="1" applyBorder="1" applyAlignment="1">
      <alignment vertical="top" wrapText="1"/>
    </xf>
    <xf numFmtId="1" fontId="16" fillId="0" borderId="3" xfId="0" applyNumberFormat="1" applyFont="1" applyFill="1" applyBorder="1" applyAlignment="1">
      <alignment horizontal="right"/>
    </xf>
    <xf numFmtId="3" fontId="16" fillId="0" borderId="6" xfId="0" applyNumberFormat="1" applyFont="1" applyFill="1" applyBorder="1"/>
    <xf numFmtId="3" fontId="16" fillId="0" borderId="7" xfId="0" applyNumberFormat="1" applyFont="1" applyFill="1" applyBorder="1"/>
    <xf numFmtId="0" fontId="16" fillId="0" borderId="5" xfId="0" applyFont="1" applyFill="1" applyBorder="1" applyAlignment="1">
      <alignment vertical="top"/>
    </xf>
    <xf numFmtId="3" fontId="16" fillId="0" borderId="5" xfId="0" applyNumberFormat="1" applyFont="1" applyFill="1" applyBorder="1"/>
    <xf numFmtId="0" fontId="16" fillId="0" borderId="6" xfId="0" applyFont="1" applyFill="1" applyBorder="1" applyAlignment="1">
      <alignment vertical="top"/>
    </xf>
    <xf numFmtId="0" fontId="16" fillId="0" borderId="7" xfId="0" applyFont="1" applyFill="1" applyBorder="1" applyAlignment="1">
      <alignment vertical="top"/>
    </xf>
    <xf numFmtId="0" fontId="33" fillId="0" borderId="0" xfId="0" applyFont="1" applyFill="1" applyBorder="1" applyAlignment="1">
      <alignment vertical="top"/>
    </xf>
    <xf numFmtId="0" fontId="18" fillId="0" borderId="0" xfId="4" applyFont="1" applyFill="1"/>
    <xf numFmtId="0" fontId="16" fillId="0" borderId="0" xfId="22" applyFont="1" applyFill="1" applyAlignment="1">
      <alignment horizontal="right"/>
    </xf>
    <xf numFmtId="0" fontId="16" fillId="0" borderId="0" xfId="22" applyFont="1" applyFill="1"/>
    <xf numFmtId="0" fontId="16" fillId="0" borderId="15" xfId="21" applyFont="1" applyFill="1" applyBorder="1" applyAlignment="1">
      <alignment horizontal="left" vertical="center"/>
    </xf>
    <xf numFmtId="0" fontId="16" fillId="0" borderId="4" xfId="22" applyFont="1" applyFill="1" applyBorder="1" applyAlignment="1">
      <alignment vertical="center"/>
    </xf>
    <xf numFmtId="3" fontId="16" fillId="0" borderId="4" xfId="22" applyNumberFormat="1" applyFont="1" applyFill="1" applyBorder="1" applyAlignment="1">
      <alignment horizontal="right" vertical="center"/>
    </xf>
    <xf numFmtId="3" fontId="16" fillId="0" borderId="0" xfId="22" applyNumberFormat="1" applyFont="1" applyFill="1" applyBorder="1" applyAlignment="1">
      <alignment horizontal="right" vertical="center"/>
    </xf>
    <xf numFmtId="3" fontId="16" fillId="0" borderId="11" xfId="22" applyNumberFormat="1" applyFont="1" applyFill="1" applyBorder="1" applyAlignment="1">
      <alignment horizontal="right" vertical="center"/>
    </xf>
    <xf numFmtId="0" fontId="16" fillId="0" borderId="15" xfId="22" applyFont="1" applyFill="1" applyBorder="1" applyAlignment="1">
      <alignment vertical="center"/>
    </xf>
    <xf numFmtId="3" fontId="16" fillId="0" borderId="15" xfId="22" applyNumberFormat="1" applyFont="1" applyFill="1" applyBorder="1" applyAlignment="1">
      <alignment horizontal="right" vertical="center"/>
    </xf>
    <xf numFmtId="3" fontId="16" fillId="0" borderId="2" xfId="22" applyNumberFormat="1" applyFont="1" applyFill="1" applyBorder="1" applyAlignment="1">
      <alignment horizontal="right" vertical="center"/>
    </xf>
    <xf numFmtId="3" fontId="16" fillId="0" borderId="10" xfId="22" applyNumberFormat="1" applyFont="1" applyFill="1" applyBorder="1" applyAlignment="1">
      <alignment horizontal="right" vertical="center"/>
    </xf>
    <xf numFmtId="0" fontId="16" fillId="0" borderId="0" xfId="21" applyFont="1" applyFill="1" applyBorder="1" applyAlignment="1">
      <alignment vertical="center"/>
    </xf>
    <xf numFmtId="3" fontId="26" fillId="0" borderId="0" xfId="22" applyNumberFormat="1" applyFont="1" applyFill="1" applyBorder="1" applyAlignment="1">
      <alignment horizontal="right" vertical="center"/>
    </xf>
    <xf numFmtId="0" fontId="16" fillId="0" borderId="0" xfId="22" applyFont="1" applyFill="1" applyBorder="1"/>
    <xf numFmtId="0" fontId="30" fillId="0" borderId="0" xfId="17" applyFont="1" applyFill="1" applyBorder="1" applyAlignment="1">
      <alignment vertical="top"/>
    </xf>
    <xf numFmtId="3" fontId="16" fillId="0" borderId="0" xfId="22" applyNumberFormat="1" applyFont="1" applyFill="1" applyBorder="1" applyAlignment="1">
      <alignment horizontal="right"/>
    </xf>
    <xf numFmtId="0" fontId="16" fillId="0" borderId="0" xfId="22" quotePrefix="1" applyFont="1" applyFill="1" applyBorder="1"/>
    <xf numFmtId="0" fontId="16" fillId="0" borderId="0" xfId="22" applyFont="1" applyFill="1" applyBorder="1" applyAlignment="1">
      <alignment horizontal="right"/>
    </xf>
    <xf numFmtId="9" fontId="16" fillId="0" borderId="0" xfId="23" applyFont="1" applyFill="1" applyBorder="1" applyAlignment="1">
      <alignment horizontal="right"/>
    </xf>
    <xf numFmtId="0" fontId="18" fillId="0" borderId="0" xfId="22" applyFont="1" applyFill="1" applyBorder="1"/>
    <xf numFmtId="0" fontId="16" fillId="0" borderId="0" xfId="17" applyFont="1" applyFill="1" applyBorder="1" applyAlignment="1">
      <alignment vertical="top"/>
    </xf>
    <xf numFmtId="3" fontId="16" fillId="0" borderId="0" xfId="22" applyNumberFormat="1" applyFont="1" applyFill="1" applyAlignment="1">
      <alignment horizontal="right" vertical="center"/>
    </xf>
    <xf numFmtId="3" fontId="16" fillId="0" borderId="0" xfId="22" applyNumberFormat="1" applyFont="1" applyFill="1" applyBorder="1"/>
  </cellXfs>
  <cellStyles count="25">
    <cellStyle name="Currency 0,0" xfId="6"/>
    <cellStyle name="Hyperlink" xfId="24" builtinId="8"/>
    <cellStyle name="Hyperlink 2" xfId="7"/>
    <cellStyle name="Normal 2" xfId="8"/>
    <cellStyle name="Normal 3" xfId="9"/>
    <cellStyle name="Percent 2" xfId="10"/>
    <cellStyle name="Procent" xfId="1" builtinId="5"/>
    <cellStyle name="Procent 2" xfId="5"/>
    <cellStyle name="Procent 2 2" xfId="18"/>
    <cellStyle name="Procent 2 2 2" xfId="23"/>
    <cellStyle name="Procent 3" xfId="19"/>
    <cellStyle name="Standaard" xfId="0" builtinId="0"/>
    <cellStyle name="Standaard 2" xfId="2"/>
    <cellStyle name="Standaard 2 2" xfId="11"/>
    <cellStyle name="Standaard 2 2 2" xfId="16"/>
    <cellStyle name="Standaard 2 2 3" xfId="22"/>
    <cellStyle name="Standaard 3" xfId="3"/>
    <cellStyle name="Standaard 3 2" xfId="20"/>
    <cellStyle name="Standaard 4" xfId="4"/>
    <cellStyle name="Standaard 4 2" xfId="15"/>
    <cellStyle name="Standaard 4 2 2" xfId="21"/>
    <cellStyle name="Standaard 5" xfId="12"/>
    <cellStyle name="Standaard 5 2" xfId="17"/>
    <cellStyle name="Standaard 6" xfId="13"/>
    <cellStyle name="Standaard_Blad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8260869565217"/>
          <c:y val="8.7837837837837843E-2"/>
          <c:w val="0.86086956521739133"/>
          <c:h val="0.71862410641292784"/>
        </c:manualLayout>
      </c:layout>
      <c:lineChart>
        <c:grouping val="standard"/>
        <c:varyColors val="0"/>
        <c:ser>
          <c:idx val="5"/>
          <c:order val="0"/>
          <c:tx>
            <c:strRef>
              <c:f>areaal!$A$4</c:f>
              <c:strCache>
                <c:ptCount val="1"/>
                <c:pt idx="0">
                  <c:v>granen</c:v>
                </c:pt>
              </c:strCache>
            </c:strRef>
          </c:tx>
          <c:cat>
            <c:numRef>
              <c:f>areaal!$E$3:$S$3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areaal!$E$4:$S$4</c:f>
              <c:numCache>
                <c:formatCode>#,##0</c:formatCode>
                <c:ptCount val="15"/>
                <c:pt idx="0">
                  <c:v>140683.28000000003</c:v>
                </c:pt>
                <c:pt idx="1">
                  <c:v>142969.38</c:v>
                </c:pt>
                <c:pt idx="2">
                  <c:v>145713.47</c:v>
                </c:pt>
                <c:pt idx="3">
                  <c:v>147328.04999999999</c:v>
                </c:pt>
                <c:pt idx="4">
                  <c:v>160367.59999999998</c:v>
                </c:pt>
                <c:pt idx="5">
                  <c:v>151655.56</c:v>
                </c:pt>
                <c:pt idx="6">
                  <c:v>149261.26</c:v>
                </c:pt>
                <c:pt idx="7">
                  <c:v>142342.39999999999</c:v>
                </c:pt>
                <c:pt idx="8">
                  <c:v>151485.82</c:v>
                </c:pt>
                <c:pt idx="9">
                  <c:v>143226</c:v>
                </c:pt>
                <c:pt idx="10">
                  <c:v>139507</c:v>
                </c:pt>
                <c:pt idx="11">
                  <c:v>142030</c:v>
                </c:pt>
                <c:pt idx="12">
                  <c:v>139143</c:v>
                </c:pt>
                <c:pt idx="13">
                  <c:v>125902.49000000002</c:v>
                </c:pt>
                <c:pt idx="14">
                  <c:v>127299.08</c:v>
                </c:pt>
              </c:numCache>
            </c:numRef>
          </c:val>
          <c:smooth val="0"/>
          <c:extLst>
            <c:ext xmlns:c16="http://schemas.microsoft.com/office/drawing/2014/chart" uri="{C3380CC4-5D6E-409C-BE32-E72D297353CC}">
              <c16:uniqueId val="{00000000-9594-48C4-B840-1E7F1D0BA297}"/>
            </c:ext>
          </c:extLst>
        </c:ser>
        <c:ser>
          <c:idx val="0"/>
          <c:order val="1"/>
          <c:tx>
            <c:strRef>
              <c:f>areaal!$A$5</c:f>
              <c:strCache>
                <c:ptCount val="1"/>
                <c:pt idx="0">
                  <c:v>aardappelen</c:v>
                </c:pt>
              </c:strCache>
            </c:strRef>
          </c:tx>
          <c:cat>
            <c:numRef>
              <c:f>areaal!$E$3:$S$3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areaal!$E$5:$S$5</c:f>
              <c:numCache>
                <c:formatCode>#,##0</c:formatCode>
                <c:ptCount val="15"/>
                <c:pt idx="0">
                  <c:v>40574.339999999997</c:v>
                </c:pt>
                <c:pt idx="1">
                  <c:v>38959.520000000004</c:v>
                </c:pt>
                <c:pt idx="2">
                  <c:v>40717.049999999996</c:v>
                </c:pt>
                <c:pt idx="3">
                  <c:v>41031.47</c:v>
                </c:pt>
                <c:pt idx="4">
                  <c:v>36752.11</c:v>
                </c:pt>
                <c:pt idx="5">
                  <c:v>40922.93</c:v>
                </c:pt>
                <c:pt idx="6">
                  <c:v>44910.649999999994</c:v>
                </c:pt>
                <c:pt idx="7">
                  <c:v>46605.77</c:v>
                </c:pt>
                <c:pt idx="8">
                  <c:v>35752.400000000001</c:v>
                </c:pt>
                <c:pt idx="9">
                  <c:v>41712</c:v>
                </c:pt>
                <c:pt idx="10">
                  <c:v>43415</c:v>
                </c:pt>
                <c:pt idx="11">
                  <c:v>42155</c:v>
                </c:pt>
                <c:pt idx="12">
                  <c:v>49340</c:v>
                </c:pt>
                <c:pt idx="13">
                  <c:v>50589.490000000005</c:v>
                </c:pt>
                <c:pt idx="14">
                  <c:v>50038.5</c:v>
                </c:pt>
              </c:numCache>
            </c:numRef>
          </c:val>
          <c:smooth val="0"/>
          <c:extLst>
            <c:ext xmlns:c16="http://schemas.microsoft.com/office/drawing/2014/chart" uri="{C3380CC4-5D6E-409C-BE32-E72D297353CC}">
              <c16:uniqueId val="{00000001-9594-48C4-B840-1E7F1D0BA297}"/>
            </c:ext>
          </c:extLst>
        </c:ser>
        <c:ser>
          <c:idx val="1"/>
          <c:order val="2"/>
          <c:tx>
            <c:strRef>
              <c:f>areaal!$A$6</c:f>
              <c:strCache>
                <c:ptCount val="1"/>
                <c:pt idx="0">
                  <c:v>suikerbieten</c:v>
                </c:pt>
              </c:strCache>
            </c:strRef>
          </c:tx>
          <c:cat>
            <c:numRef>
              <c:f>areaal!$E$3:$S$3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areaal!$E$6:$S$6</c:f>
              <c:numCache>
                <c:formatCode>#,##0</c:formatCode>
                <c:ptCount val="15"/>
                <c:pt idx="0">
                  <c:v>33087.910000000003</c:v>
                </c:pt>
                <c:pt idx="1">
                  <c:v>32746.84</c:v>
                </c:pt>
                <c:pt idx="2">
                  <c:v>30968</c:v>
                </c:pt>
                <c:pt idx="3">
                  <c:v>31268</c:v>
                </c:pt>
                <c:pt idx="4">
                  <c:v>22217.64</c:v>
                </c:pt>
                <c:pt idx="5">
                  <c:v>21712.65</c:v>
                </c:pt>
                <c:pt idx="6">
                  <c:v>20747.12</c:v>
                </c:pt>
                <c:pt idx="7">
                  <c:v>21406.81</c:v>
                </c:pt>
                <c:pt idx="8">
                  <c:v>20703.39</c:v>
                </c:pt>
                <c:pt idx="9">
                  <c:v>21054</c:v>
                </c:pt>
                <c:pt idx="10">
                  <c:v>19778</c:v>
                </c:pt>
                <c:pt idx="11">
                  <c:v>17647</c:v>
                </c:pt>
                <c:pt idx="12">
                  <c:v>18684</c:v>
                </c:pt>
                <c:pt idx="13">
                  <c:v>20517.38</c:v>
                </c:pt>
                <c:pt idx="14">
                  <c:v>19845.77</c:v>
                </c:pt>
              </c:numCache>
            </c:numRef>
          </c:val>
          <c:smooth val="0"/>
          <c:extLst>
            <c:ext xmlns:c16="http://schemas.microsoft.com/office/drawing/2014/chart" uri="{C3380CC4-5D6E-409C-BE32-E72D297353CC}">
              <c16:uniqueId val="{00000002-9594-48C4-B840-1E7F1D0BA297}"/>
            </c:ext>
          </c:extLst>
        </c:ser>
        <c:ser>
          <c:idx val="6"/>
          <c:order val="3"/>
          <c:tx>
            <c:strRef>
              <c:f>areaal!$A$7</c:f>
              <c:strCache>
                <c:ptCount val="1"/>
                <c:pt idx="0">
                  <c:v>totaal akkerbouw</c:v>
                </c:pt>
              </c:strCache>
            </c:strRef>
          </c:tx>
          <c:cat>
            <c:numRef>
              <c:f>areaal!$E$3:$S$3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areaal!$E$7:$S$7</c:f>
              <c:numCache>
                <c:formatCode>#,##0</c:formatCode>
                <c:ptCount val="15"/>
                <c:pt idx="0">
                  <c:v>229993.96000000002</c:v>
                </c:pt>
                <c:pt idx="1">
                  <c:v>229637.16999999998</c:v>
                </c:pt>
                <c:pt idx="2">
                  <c:v>229568.25</c:v>
                </c:pt>
                <c:pt idx="3">
                  <c:v>231123.96</c:v>
                </c:pt>
                <c:pt idx="4">
                  <c:v>228561.88999999996</c:v>
                </c:pt>
                <c:pt idx="5">
                  <c:v>224652.95</c:v>
                </c:pt>
                <c:pt idx="6">
                  <c:v>224871.66</c:v>
                </c:pt>
                <c:pt idx="7">
                  <c:v>224428.05</c:v>
                </c:pt>
                <c:pt idx="8">
                  <c:v>221472.36000000002</c:v>
                </c:pt>
                <c:pt idx="9">
                  <c:v>218955</c:v>
                </c:pt>
                <c:pt idx="10">
                  <c:v>216079</c:v>
                </c:pt>
                <c:pt idx="11">
                  <c:v>212507</c:v>
                </c:pt>
                <c:pt idx="12">
                  <c:v>217560</c:v>
                </c:pt>
                <c:pt idx="13">
                  <c:v>208593.88999999998</c:v>
                </c:pt>
                <c:pt idx="14">
                  <c:v>207956.51</c:v>
                </c:pt>
              </c:numCache>
            </c:numRef>
          </c:val>
          <c:smooth val="0"/>
          <c:extLst>
            <c:ext xmlns:c16="http://schemas.microsoft.com/office/drawing/2014/chart" uri="{C3380CC4-5D6E-409C-BE32-E72D297353CC}">
              <c16:uniqueId val="{00000003-9594-48C4-B840-1E7F1D0BA297}"/>
            </c:ext>
          </c:extLst>
        </c:ser>
        <c:dLbls>
          <c:showLegendKey val="0"/>
          <c:showVal val="0"/>
          <c:showCatName val="0"/>
          <c:showSerName val="0"/>
          <c:showPercent val="0"/>
          <c:showBubbleSize val="0"/>
        </c:dLbls>
        <c:marker val="1"/>
        <c:smooth val="0"/>
        <c:axId val="117443584"/>
        <c:axId val="123958016"/>
      </c:lineChart>
      <c:catAx>
        <c:axId val="117443584"/>
        <c:scaling>
          <c:orientation val="minMax"/>
        </c:scaling>
        <c:delete val="0"/>
        <c:axPos val="b"/>
        <c:numFmt formatCode="General" sourceLinked="1"/>
        <c:majorTickMark val="out"/>
        <c:minorTickMark val="none"/>
        <c:tickLblPos val="nextTo"/>
        <c:txPr>
          <a:bodyPr rot="0" vert="horz"/>
          <a:lstStyle/>
          <a:p>
            <a:pPr>
              <a:defRPr/>
            </a:pPr>
            <a:endParaRPr lang="nl-BE"/>
          </a:p>
        </c:txPr>
        <c:crossAx val="123958016"/>
        <c:crosses val="autoZero"/>
        <c:auto val="1"/>
        <c:lblAlgn val="ctr"/>
        <c:lblOffset val="100"/>
        <c:tickLblSkip val="1"/>
        <c:tickMarkSkip val="1"/>
        <c:noMultiLvlLbl val="0"/>
      </c:catAx>
      <c:valAx>
        <c:axId val="123958016"/>
        <c:scaling>
          <c:orientation val="minMax"/>
        </c:scaling>
        <c:delete val="0"/>
        <c:axPos val="l"/>
        <c:majorGridlines/>
        <c:numFmt formatCode="#,##0" sourceLinked="1"/>
        <c:majorTickMark val="out"/>
        <c:minorTickMark val="none"/>
        <c:tickLblPos val="nextTo"/>
        <c:txPr>
          <a:bodyPr rot="0" vert="horz"/>
          <a:lstStyle/>
          <a:p>
            <a:pPr>
              <a:defRPr/>
            </a:pPr>
            <a:endParaRPr lang="nl-BE"/>
          </a:p>
        </c:txPr>
        <c:crossAx val="117443584"/>
        <c:crosses val="autoZero"/>
        <c:crossBetween val="between"/>
      </c:valAx>
    </c:plotArea>
    <c:legend>
      <c:legendPos val="b"/>
      <c:layout>
        <c:manualLayout>
          <c:xMode val="edge"/>
          <c:yMode val="edge"/>
          <c:x val="0.19130434782608696"/>
          <c:y val="0.89527027027027029"/>
          <c:w val="0.80653860745282946"/>
          <c:h val="6.6056646765308188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180562823773773E-2"/>
          <c:y val="3.8194444444444448E-2"/>
          <c:w val="0.64130836041167183"/>
          <c:h val="0.86894438976377952"/>
        </c:manualLayout>
      </c:layout>
      <c:barChart>
        <c:barDir val="col"/>
        <c:grouping val="percentStacked"/>
        <c:varyColors val="0"/>
        <c:ser>
          <c:idx val="0"/>
          <c:order val="0"/>
          <c:tx>
            <c:strRef>
              <c:f>tewerkstelling!$B$3</c:f>
              <c:strCache>
                <c:ptCount val="1"/>
                <c:pt idx="0">
                  <c:v>familiale arbeidskrachten (VAK)</c:v>
                </c:pt>
              </c:strCache>
            </c:strRef>
          </c:tx>
          <c:invertIfNegative val="0"/>
          <c:cat>
            <c:strRef>
              <c:f>tewerkstelling!$A$4:$A$5</c:f>
              <c:strCache>
                <c:ptCount val="2"/>
                <c:pt idx="0">
                  <c:v>gespecialiseerde akkerbouw</c:v>
                </c:pt>
                <c:pt idx="1">
                  <c:v>geheel van de bedrijven</c:v>
                </c:pt>
              </c:strCache>
            </c:strRef>
          </c:cat>
          <c:val>
            <c:numRef>
              <c:f>tewerkstelling!$B$4:$B$5</c:f>
              <c:numCache>
                <c:formatCode>#,##0</c:formatCode>
                <c:ptCount val="2"/>
                <c:pt idx="0">
                  <c:v>3231</c:v>
                </c:pt>
                <c:pt idx="1">
                  <c:v>22043</c:v>
                </c:pt>
              </c:numCache>
            </c:numRef>
          </c:val>
          <c:extLst>
            <c:ext xmlns:c16="http://schemas.microsoft.com/office/drawing/2014/chart" uri="{C3380CC4-5D6E-409C-BE32-E72D297353CC}">
              <c16:uniqueId val="{00000000-BCA6-4769-AB96-B988D573F26F}"/>
            </c:ext>
          </c:extLst>
        </c:ser>
        <c:ser>
          <c:idx val="1"/>
          <c:order val="1"/>
          <c:tx>
            <c:strRef>
              <c:f>tewerkstelling!$C$3</c:f>
              <c:strCache>
                <c:ptCount val="1"/>
                <c:pt idx="0">
                  <c:v>niet familiale arbeidskrachten, regelmatig tewerkgesteld (VAK)</c:v>
                </c:pt>
              </c:strCache>
            </c:strRef>
          </c:tx>
          <c:invertIfNegative val="0"/>
          <c:cat>
            <c:strRef>
              <c:f>tewerkstelling!$A$4:$A$5</c:f>
              <c:strCache>
                <c:ptCount val="2"/>
                <c:pt idx="0">
                  <c:v>gespecialiseerde akkerbouw</c:v>
                </c:pt>
                <c:pt idx="1">
                  <c:v>geheel van de bedrijven</c:v>
                </c:pt>
              </c:strCache>
            </c:strRef>
          </c:cat>
          <c:val>
            <c:numRef>
              <c:f>tewerkstelling!$C$4:$C$5</c:f>
              <c:numCache>
                <c:formatCode>#,##0</c:formatCode>
                <c:ptCount val="2"/>
                <c:pt idx="0">
                  <c:v>1311</c:v>
                </c:pt>
                <c:pt idx="1">
                  <c:v>12010</c:v>
                </c:pt>
              </c:numCache>
            </c:numRef>
          </c:val>
          <c:extLst>
            <c:ext xmlns:c16="http://schemas.microsoft.com/office/drawing/2014/chart" uri="{C3380CC4-5D6E-409C-BE32-E72D297353CC}">
              <c16:uniqueId val="{00000001-BCA6-4769-AB96-B988D573F26F}"/>
            </c:ext>
          </c:extLst>
        </c:ser>
        <c:ser>
          <c:idx val="2"/>
          <c:order val="2"/>
          <c:tx>
            <c:strRef>
              <c:f>tewerkstelling!$D$3</c:f>
              <c:strCache>
                <c:ptCount val="1"/>
                <c:pt idx="0">
                  <c:v>niet-familiale arbeidskrachten, onregelmatig tewerkgesteld (VAK)</c:v>
                </c:pt>
              </c:strCache>
            </c:strRef>
          </c:tx>
          <c:invertIfNegative val="0"/>
          <c:cat>
            <c:strRef>
              <c:f>tewerkstelling!$A$4:$A$5</c:f>
              <c:strCache>
                <c:ptCount val="2"/>
                <c:pt idx="0">
                  <c:v>gespecialiseerde akkerbouw</c:v>
                </c:pt>
                <c:pt idx="1">
                  <c:v>geheel van de bedrijven</c:v>
                </c:pt>
              </c:strCache>
            </c:strRef>
          </c:cat>
          <c:val>
            <c:numRef>
              <c:f>tewerkstelling!$D$4:$D$5</c:f>
              <c:numCache>
                <c:formatCode>#,##0</c:formatCode>
                <c:ptCount val="2"/>
                <c:pt idx="0">
                  <c:v>241</c:v>
                </c:pt>
                <c:pt idx="1">
                  <c:v>5262</c:v>
                </c:pt>
              </c:numCache>
            </c:numRef>
          </c:val>
          <c:extLst>
            <c:ext xmlns:c16="http://schemas.microsoft.com/office/drawing/2014/chart" uri="{C3380CC4-5D6E-409C-BE32-E72D297353CC}">
              <c16:uniqueId val="{00000002-BCA6-4769-AB96-B988D573F26F}"/>
            </c:ext>
          </c:extLst>
        </c:ser>
        <c:dLbls>
          <c:showLegendKey val="0"/>
          <c:showVal val="0"/>
          <c:showCatName val="0"/>
          <c:showSerName val="0"/>
          <c:showPercent val="0"/>
          <c:showBubbleSize val="0"/>
        </c:dLbls>
        <c:gapWidth val="150"/>
        <c:overlap val="100"/>
        <c:axId val="180044160"/>
        <c:axId val="180045696"/>
      </c:barChart>
      <c:catAx>
        <c:axId val="180044160"/>
        <c:scaling>
          <c:orientation val="minMax"/>
        </c:scaling>
        <c:delete val="0"/>
        <c:axPos val="b"/>
        <c:numFmt formatCode="General" sourceLinked="0"/>
        <c:majorTickMark val="out"/>
        <c:minorTickMark val="none"/>
        <c:tickLblPos val="nextTo"/>
        <c:crossAx val="180045696"/>
        <c:crosses val="autoZero"/>
        <c:auto val="1"/>
        <c:lblAlgn val="ctr"/>
        <c:lblOffset val="100"/>
        <c:noMultiLvlLbl val="0"/>
      </c:catAx>
      <c:valAx>
        <c:axId val="180045696"/>
        <c:scaling>
          <c:orientation val="minMax"/>
        </c:scaling>
        <c:delete val="0"/>
        <c:axPos val="l"/>
        <c:majorGridlines/>
        <c:numFmt formatCode="0%" sourceLinked="1"/>
        <c:majorTickMark val="out"/>
        <c:minorTickMark val="none"/>
        <c:tickLblPos val="nextTo"/>
        <c:crossAx val="180044160"/>
        <c:crosses val="autoZero"/>
        <c:crossBetween val="between"/>
        <c:majorUnit val="0.2"/>
      </c:valAx>
    </c:plotArea>
    <c:legend>
      <c:legendPos val="r"/>
      <c:layout>
        <c:manualLayout>
          <c:xMode val="edge"/>
          <c:yMode val="edge"/>
          <c:x val="0.70962547072920235"/>
          <c:y val="0.19565616797900262"/>
          <c:w val="0.27800981399064245"/>
          <c:h val="0.5531321084864391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aandeel bedrijfhoofden ouder dan 50 met vermoedelijke opvolger</a:t>
            </a:r>
          </a:p>
        </c:rich>
      </c:tx>
      <c:overlay val="1"/>
    </c:title>
    <c:autoTitleDeleted val="0"/>
    <c:plotArea>
      <c:layout>
        <c:manualLayout>
          <c:layoutTarget val="inner"/>
          <c:xMode val="edge"/>
          <c:yMode val="edge"/>
          <c:x val="7.7212948028756237E-2"/>
          <c:y val="7.9754601226993863E-2"/>
          <c:w val="0.89642349418751133"/>
          <c:h val="0.67791411042944782"/>
        </c:manualLayout>
      </c:layout>
      <c:barChart>
        <c:barDir val="col"/>
        <c:grouping val="clustered"/>
        <c:varyColors val="0"/>
        <c:ser>
          <c:idx val="0"/>
          <c:order val="0"/>
          <c:invertIfNegative val="0"/>
          <c:cat>
            <c:strRef>
              <c:f>opvolging!$A$4:$A$13</c:f>
              <c:strCache>
                <c:ptCount val="10"/>
                <c:pt idx="0">
                  <c:v>minder dan 5.000 SO</c:v>
                </c:pt>
                <c:pt idx="1">
                  <c:v>van 5.000 tot 25.000 SO</c:v>
                </c:pt>
                <c:pt idx="2">
                  <c:v>van 25.000 tot 50.000 SO</c:v>
                </c:pt>
                <c:pt idx="3">
                  <c:v>van 50.000 tot 75.000 SO</c:v>
                </c:pt>
                <c:pt idx="4">
                  <c:v>van 75.000 tot 100.000 SO</c:v>
                </c:pt>
                <c:pt idx="5">
                  <c:v>van 100.000 tot 125.000 SO</c:v>
                </c:pt>
                <c:pt idx="6">
                  <c:v>van 125.000 tot 150.000 SO</c:v>
                </c:pt>
                <c:pt idx="7">
                  <c:v>van 150.000 tot 200.000 SO</c:v>
                </c:pt>
                <c:pt idx="8">
                  <c:v>van 200.000 tot 250.000 SO</c:v>
                </c:pt>
                <c:pt idx="9">
                  <c:v>250.000 SO of meer</c:v>
                </c:pt>
              </c:strCache>
            </c:strRef>
          </c:cat>
          <c:val>
            <c:numRef>
              <c:f>opvolging!$B$4:$B$13</c:f>
              <c:numCache>
                <c:formatCode>0.0</c:formatCode>
                <c:ptCount val="10"/>
                <c:pt idx="0">
                  <c:v>6.4705882352941186</c:v>
                </c:pt>
                <c:pt idx="1">
                  <c:v>8.1497797356828183</c:v>
                </c:pt>
                <c:pt idx="2">
                  <c:v>11.272727272727273</c:v>
                </c:pt>
                <c:pt idx="3">
                  <c:v>14.138817480719796</c:v>
                </c:pt>
                <c:pt idx="4">
                  <c:v>19.417475728155338</c:v>
                </c:pt>
                <c:pt idx="5">
                  <c:v>17.1875</c:v>
                </c:pt>
                <c:pt idx="6">
                  <c:v>28.378378378378379</c:v>
                </c:pt>
                <c:pt idx="7">
                  <c:v>24.358974358974358</c:v>
                </c:pt>
                <c:pt idx="8">
                  <c:v>37.5</c:v>
                </c:pt>
                <c:pt idx="9">
                  <c:v>36</c:v>
                </c:pt>
              </c:numCache>
            </c:numRef>
          </c:val>
          <c:extLst>
            <c:ext xmlns:c16="http://schemas.microsoft.com/office/drawing/2014/chart" uri="{C3380CC4-5D6E-409C-BE32-E72D297353CC}">
              <c16:uniqueId val="{00000000-C07A-4150-844A-1A650B49BC6C}"/>
            </c:ext>
          </c:extLst>
        </c:ser>
        <c:dLbls>
          <c:showLegendKey val="0"/>
          <c:showVal val="0"/>
          <c:showCatName val="0"/>
          <c:showSerName val="0"/>
          <c:showPercent val="0"/>
          <c:showBubbleSize val="0"/>
        </c:dLbls>
        <c:gapWidth val="150"/>
        <c:axId val="198847104"/>
        <c:axId val="198853376"/>
      </c:barChart>
      <c:lineChart>
        <c:grouping val="stacked"/>
        <c:varyColors val="0"/>
        <c:ser>
          <c:idx val="1"/>
          <c:order val="1"/>
          <c:dLbls>
            <c:dLbl>
              <c:idx val="0"/>
              <c:layout>
                <c:manualLayout>
                  <c:x val="-1.2402291258199916E-2"/>
                  <c:y val="-4.2518703853607086E-2"/>
                </c:manualLayout>
              </c:layout>
              <c:tx>
                <c:rich>
                  <a:bodyPr/>
                  <a:lstStyle/>
                  <a:p>
                    <a:pPr>
                      <a:defRPr>
                        <a:solidFill>
                          <a:srgbClr val="C00000"/>
                        </a:solidFill>
                      </a:defRPr>
                    </a:pPr>
                    <a:r>
                      <a:rPr lang="en-US">
                        <a:solidFill>
                          <a:srgbClr val="C00000"/>
                        </a:solidFill>
                      </a:rPr>
                      <a:t>gemiddelde akkerbouw</a:t>
                    </a:r>
                  </a:p>
                </c:rich>
              </c:tx>
              <c:spPr>
                <a:noFill/>
              </c:sp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C07A-4150-844A-1A650B49BC6C}"/>
                </c:ext>
              </c:extLst>
            </c:dLbl>
            <c:dLbl>
              <c:idx val="1"/>
              <c:delete val="1"/>
              <c:extLst>
                <c:ext xmlns:c15="http://schemas.microsoft.com/office/drawing/2012/chart" uri="{CE6537A1-D6FC-4f65-9D91-7224C49458BB}"/>
                <c:ext xmlns:c16="http://schemas.microsoft.com/office/drawing/2014/chart" uri="{C3380CC4-5D6E-409C-BE32-E72D297353CC}">
                  <c16:uniqueId val="{00000002-C07A-4150-844A-1A650B49BC6C}"/>
                </c:ext>
              </c:extLst>
            </c:dLbl>
            <c:dLbl>
              <c:idx val="2"/>
              <c:delete val="1"/>
              <c:extLst>
                <c:ext xmlns:c15="http://schemas.microsoft.com/office/drawing/2012/chart" uri="{CE6537A1-D6FC-4f65-9D91-7224C49458BB}"/>
                <c:ext xmlns:c16="http://schemas.microsoft.com/office/drawing/2014/chart" uri="{C3380CC4-5D6E-409C-BE32-E72D297353CC}">
                  <c16:uniqueId val="{00000003-C07A-4150-844A-1A650B49BC6C}"/>
                </c:ext>
              </c:extLst>
            </c:dLbl>
            <c:dLbl>
              <c:idx val="3"/>
              <c:delete val="1"/>
              <c:extLst>
                <c:ext xmlns:c15="http://schemas.microsoft.com/office/drawing/2012/chart" uri="{CE6537A1-D6FC-4f65-9D91-7224C49458BB}"/>
                <c:ext xmlns:c16="http://schemas.microsoft.com/office/drawing/2014/chart" uri="{C3380CC4-5D6E-409C-BE32-E72D297353CC}">
                  <c16:uniqueId val="{00000004-C07A-4150-844A-1A650B49BC6C}"/>
                </c:ext>
              </c:extLst>
            </c:dLbl>
            <c:dLbl>
              <c:idx val="4"/>
              <c:delete val="1"/>
              <c:extLst>
                <c:ext xmlns:c15="http://schemas.microsoft.com/office/drawing/2012/chart" uri="{CE6537A1-D6FC-4f65-9D91-7224C49458BB}"/>
                <c:ext xmlns:c16="http://schemas.microsoft.com/office/drawing/2014/chart" uri="{C3380CC4-5D6E-409C-BE32-E72D297353CC}">
                  <c16:uniqueId val="{00000005-C07A-4150-844A-1A650B49BC6C}"/>
                </c:ext>
              </c:extLst>
            </c:dLbl>
            <c:dLbl>
              <c:idx val="5"/>
              <c:delete val="1"/>
              <c:extLst>
                <c:ext xmlns:c15="http://schemas.microsoft.com/office/drawing/2012/chart" uri="{CE6537A1-D6FC-4f65-9D91-7224C49458BB}"/>
                <c:ext xmlns:c16="http://schemas.microsoft.com/office/drawing/2014/chart" uri="{C3380CC4-5D6E-409C-BE32-E72D297353CC}">
                  <c16:uniqueId val="{00000006-C07A-4150-844A-1A650B49BC6C}"/>
                </c:ext>
              </c:extLst>
            </c:dLbl>
            <c:dLbl>
              <c:idx val="6"/>
              <c:delete val="1"/>
              <c:extLst>
                <c:ext xmlns:c15="http://schemas.microsoft.com/office/drawing/2012/chart" uri="{CE6537A1-D6FC-4f65-9D91-7224C49458BB}"/>
                <c:ext xmlns:c16="http://schemas.microsoft.com/office/drawing/2014/chart" uri="{C3380CC4-5D6E-409C-BE32-E72D297353CC}">
                  <c16:uniqueId val="{00000007-C07A-4150-844A-1A650B49BC6C}"/>
                </c:ext>
              </c:extLst>
            </c:dLbl>
            <c:dLbl>
              <c:idx val="7"/>
              <c:delete val="1"/>
              <c:extLst>
                <c:ext xmlns:c15="http://schemas.microsoft.com/office/drawing/2012/chart" uri="{CE6537A1-D6FC-4f65-9D91-7224C49458BB}"/>
                <c:ext xmlns:c16="http://schemas.microsoft.com/office/drawing/2014/chart" uri="{C3380CC4-5D6E-409C-BE32-E72D297353CC}">
                  <c16:uniqueId val="{00000008-C07A-4150-844A-1A650B49BC6C}"/>
                </c:ext>
              </c:extLst>
            </c:dLbl>
            <c:dLbl>
              <c:idx val="8"/>
              <c:delete val="1"/>
              <c:extLst>
                <c:ext xmlns:c15="http://schemas.microsoft.com/office/drawing/2012/chart" uri="{CE6537A1-D6FC-4f65-9D91-7224C49458BB}"/>
                <c:ext xmlns:c16="http://schemas.microsoft.com/office/drawing/2014/chart" uri="{C3380CC4-5D6E-409C-BE32-E72D297353CC}">
                  <c16:uniqueId val="{00000009-C07A-4150-844A-1A650B49BC6C}"/>
                </c:ext>
              </c:extLst>
            </c:dLbl>
            <c:dLbl>
              <c:idx val="9"/>
              <c:delete val="1"/>
              <c:extLst>
                <c:ext xmlns:c15="http://schemas.microsoft.com/office/drawing/2012/chart" uri="{CE6537A1-D6FC-4f65-9D91-7224C49458BB}"/>
                <c:ext xmlns:c16="http://schemas.microsoft.com/office/drawing/2014/chart" uri="{C3380CC4-5D6E-409C-BE32-E72D297353CC}">
                  <c16:uniqueId val="{0000000A-C07A-4150-844A-1A650B49BC6C}"/>
                </c:ext>
              </c:extLst>
            </c:dLbl>
            <c:spPr>
              <a:noFill/>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opvolging!$A$4:$A$13</c:f>
              <c:strCache>
                <c:ptCount val="10"/>
                <c:pt idx="0">
                  <c:v>minder dan 5.000 SO</c:v>
                </c:pt>
                <c:pt idx="1">
                  <c:v>van 5.000 tot 25.000 SO</c:v>
                </c:pt>
                <c:pt idx="2">
                  <c:v>van 25.000 tot 50.000 SO</c:v>
                </c:pt>
                <c:pt idx="3">
                  <c:v>van 50.000 tot 75.000 SO</c:v>
                </c:pt>
                <c:pt idx="4">
                  <c:v>van 75.000 tot 100.000 SO</c:v>
                </c:pt>
                <c:pt idx="5">
                  <c:v>van 100.000 tot 125.000 SO</c:v>
                </c:pt>
                <c:pt idx="6">
                  <c:v>van 125.000 tot 150.000 SO</c:v>
                </c:pt>
                <c:pt idx="7">
                  <c:v>van 150.000 tot 200.000 SO</c:v>
                </c:pt>
                <c:pt idx="8">
                  <c:v>van 200.000 tot 250.000 SO</c:v>
                </c:pt>
                <c:pt idx="9">
                  <c:v>250.000 SO of meer</c:v>
                </c:pt>
              </c:strCache>
            </c:strRef>
          </c:cat>
          <c:val>
            <c:numRef>
              <c:f>opvolging!$D$4:$D$13</c:f>
              <c:numCache>
                <c:formatCode>0.00</c:formatCode>
                <c:ptCount val="10"/>
                <c:pt idx="0">
                  <c:v>11.27</c:v>
                </c:pt>
                <c:pt idx="1">
                  <c:v>11.27</c:v>
                </c:pt>
                <c:pt idx="2">
                  <c:v>11.27</c:v>
                </c:pt>
                <c:pt idx="3">
                  <c:v>11.27</c:v>
                </c:pt>
                <c:pt idx="4">
                  <c:v>11.27</c:v>
                </c:pt>
                <c:pt idx="5">
                  <c:v>11.27</c:v>
                </c:pt>
                <c:pt idx="6">
                  <c:v>11.27</c:v>
                </c:pt>
                <c:pt idx="7">
                  <c:v>11.27</c:v>
                </c:pt>
                <c:pt idx="8">
                  <c:v>11.27</c:v>
                </c:pt>
                <c:pt idx="9">
                  <c:v>11.27</c:v>
                </c:pt>
              </c:numCache>
            </c:numRef>
          </c:val>
          <c:smooth val="0"/>
          <c:extLst>
            <c:ext xmlns:c16="http://schemas.microsoft.com/office/drawing/2014/chart" uri="{C3380CC4-5D6E-409C-BE32-E72D297353CC}">
              <c16:uniqueId val="{0000000B-C07A-4150-844A-1A650B49BC6C}"/>
            </c:ext>
          </c:extLst>
        </c:ser>
        <c:dLbls>
          <c:showLegendKey val="0"/>
          <c:showVal val="0"/>
          <c:showCatName val="0"/>
          <c:showSerName val="0"/>
          <c:showPercent val="0"/>
          <c:showBubbleSize val="0"/>
        </c:dLbls>
        <c:marker val="1"/>
        <c:smooth val="0"/>
        <c:axId val="198847104"/>
        <c:axId val="198853376"/>
      </c:lineChart>
      <c:catAx>
        <c:axId val="198847104"/>
        <c:scaling>
          <c:orientation val="minMax"/>
        </c:scaling>
        <c:delete val="0"/>
        <c:axPos val="b"/>
        <c:title>
          <c:tx>
            <c:rich>
              <a:bodyPr/>
              <a:lstStyle/>
              <a:p>
                <a:pPr>
                  <a:defRPr b="0"/>
                </a:pPr>
                <a:r>
                  <a:rPr lang="en-US" b="0"/>
                  <a:t>Bedrijfsgrootte</a:t>
                </a:r>
              </a:p>
            </c:rich>
          </c:tx>
          <c:overlay val="0"/>
        </c:title>
        <c:numFmt formatCode="General" sourceLinked="1"/>
        <c:majorTickMark val="out"/>
        <c:minorTickMark val="none"/>
        <c:tickLblPos val="nextTo"/>
        <c:txPr>
          <a:bodyPr rot="0" vert="horz"/>
          <a:lstStyle/>
          <a:p>
            <a:pPr>
              <a:defRPr/>
            </a:pPr>
            <a:endParaRPr lang="nl-BE"/>
          </a:p>
        </c:txPr>
        <c:crossAx val="198853376"/>
        <c:crosses val="autoZero"/>
        <c:auto val="1"/>
        <c:lblAlgn val="ctr"/>
        <c:lblOffset val="100"/>
        <c:tickLblSkip val="1"/>
        <c:tickMarkSkip val="1"/>
        <c:noMultiLvlLbl val="0"/>
      </c:catAx>
      <c:valAx>
        <c:axId val="198853376"/>
        <c:scaling>
          <c:orientation val="minMax"/>
        </c:scaling>
        <c:delete val="0"/>
        <c:axPos val="l"/>
        <c:majorGridlines/>
        <c:title>
          <c:tx>
            <c:rich>
              <a:bodyPr rot="-5400000" vert="horz"/>
              <a:lstStyle/>
              <a:p>
                <a:pPr>
                  <a:defRPr b="0"/>
                </a:pPr>
                <a:r>
                  <a:rPr lang="en-US" b="0"/>
                  <a:t>aandeel (%)</a:t>
                </a:r>
              </a:p>
            </c:rich>
          </c:tx>
          <c:overlay val="0"/>
        </c:title>
        <c:numFmt formatCode="0" sourceLinked="0"/>
        <c:majorTickMark val="out"/>
        <c:minorTickMark val="none"/>
        <c:tickLblPos val="nextTo"/>
        <c:txPr>
          <a:bodyPr rot="0" vert="horz"/>
          <a:lstStyle/>
          <a:p>
            <a:pPr>
              <a:defRPr/>
            </a:pPr>
            <a:endParaRPr lang="nl-BE"/>
          </a:p>
        </c:txPr>
        <c:crossAx val="198847104"/>
        <c:crosses val="autoZero"/>
        <c:crossBetween val="between"/>
      </c:valAx>
    </c:plotArea>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27450980392162E-2"/>
          <c:y val="4.3707122816544486E-2"/>
          <c:w val="0.55851960784313726"/>
          <c:h val="0.91292088323243037"/>
        </c:manualLayout>
      </c:layout>
      <c:barChart>
        <c:barDir val="col"/>
        <c:grouping val="stacked"/>
        <c:varyColors val="0"/>
        <c:ser>
          <c:idx val="0"/>
          <c:order val="0"/>
          <c:tx>
            <c:strRef>
              <c:f>energie!$A$4</c:f>
              <c:strCache>
                <c:ptCount val="1"/>
                <c:pt idx="0">
                  <c:v>netto-afname elektriciteit *</c:v>
                </c:pt>
              </c:strCache>
            </c:strRef>
          </c:tx>
          <c:spPr>
            <a:solidFill>
              <a:schemeClr val="accent1"/>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energie!$B$4:$H$4</c:f>
              <c:numCache>
                <c:formatCode>#,##0</c:formatCode>
                <c:ptCount val="7"/>
                <c:pt idx="0">
                  <c:v>56.576956911477758</c:v>
                </c:pt>
                <c:pt idx="1">
                  <c:v>-8.1280594830711639</c:v>
                </c:pt>
                <c:pt idx="2">
                  <c:v>-39.321965830977412</c:v>
                </c:pt>
                <c:pt idx="3">
                  <c:v>-58.993016370399801</c:v>
                </c:pt>
                <c:pt idx="4">
                  <c:v>-37.066577625002296</c:v>
                </c:pt>
                <c:pt idx="5">
                  <c:v>-71.724611515287393</c:v>
                </c:pt>
                <c:pt idx="6">
                  <c:v>-65.800469902928512</c:v>
                </c:pt>
              </c:numCache>
            </c:numRef>
          </c:val>
          <c:extLst>
            <c:ext xmlns:c16="http://schemas.microsoft.com/office/drawing/2014/chart" uri="{C3380CC4-5D6E-409C-BE32-E72D297353CC}">
              <c16:uniqueId val="{00000000-1E59-4210-ACA7-B33836EAEBDA}"/>
            </c:ext>
          </c:extLst>
        </c:ser>
        <c:ser>
          <c:idx val="1"/>
          <c:order val="1"/>
          <c:tx>
            <c:strRef>
              <c:f>energie!$A$5</c:f>
              <c:strCache>
                <c:ptCount val="1"/>
                <c:pt idx="0">
                  <c:v>aardgas *</c:v>
                </c:pt>
              </c:strCache>
            </c:strRef>
          </c:tx>
          <c:spPr>
            <a:solidFill>
              <a:schemeClr val="accent2"/>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energie!$B$5:$H$5</c:f>
              <c:numCache>
                <c:formatCode>#,##0</c:formatCode>
                <c:ptCount val="7"/>
                <c:pt idx="0">
                  <c:v>0</c:v>
                </c:pt>
                <c:pt idx="1">
                  <c:v>9.8209185980122626</c:v>
                </c:pt>
                <c:pt idx="2">
                  <c:v>61.344197100451005</c:v>
                </c:pt>
                <c:pt idx="3">
                  <c:v>51.904837477699999</c:v>
                </c:pt>
                <c:pt idx="4">
                  <c:v>137.50855430984575</c:v>
                </c:pt>
                <c:pt idx="5">
                  <c:v>239.30779673878203</c:v>
                </c:pt>
                <c:pt idx="6">
                  <c:v>300.85176827000407</c:v>
                </c:pt>
              </c:numCache>
            </c:numRef>
          </c:val>
          <c:extLst>
            <c:ext xmlns:c16="http://schemas.microsoft.com/office/drawing/2014/chart" uri="{C3380CC4-5D6E-409C-BE32-E72D297353CC}">
              <c16:uniqueId val="{00000001-1E59-4210-ACA7-B33836EAEBDA}"/>
            </c:ext>
          </c:extLst>
        </c:ser>
        <c:ser>
          <c:idx val="2"/>
          <c:order val="2"/>
          <c:tx>
            <c:strRef>
              <c:f>energie!$A$6</c:f>
              <c:strCache>
                <c:ptCount val="1"/>
                <c:pt idx="0">
                  <c:v>LPG en andere</c:v>
                </c:pt>
              </c:strCache>
            </c:strRef>
          </c:tx>
          <c:spPr>
            <a:solidFill>
              <a:schemeClr val="accent3"/>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energie!$B$6:$H$6</c:f>
              <c:numCache>
                <c:formatCode>#,##0</c:formatCode>
                <c:ptCount val="7"/>
                <c:pt idx="0">
                  <c:v>0.11605777632424795</c:v>
                </c:pt>
                <c:pt idx="1">
                  <c:v>3.3763400709003579</c:v>
                </c:pt>
                <c:pt idx="2">
                  <c:v>2.2048370169130083</c:v>
                </c:pt>
                <c:pt idx="3">
                  <c:v>0.71323259849330778</c:v>
                </c:pt>
                <c:pt idx="4">
                  <c:v>2.5026351730704839</c:v>
                </c:pt>
                <c:pt idx="5">
                  <c:v>1.5305969081019011</c:v>
                </c:pt>
                <c:pt idx="6">
                  <c:v>2.7992414277336932</c:v>
                </c:pt>
              </c:numCache>
            </c:numRef>
          </c:val>
          <c:extLst>
            <c:ext xmlns:c16="http://schemas.microsoft.com/office/drawing/2014/chart" uri="{C3380CC4-5D6E-409C-BE32-E72D297353CC}">
              <c16:uniqueId val="{00000002-1E59-4210-ACA7-B33836EAEBDA}"/>
            </c:ext>
          </c:extLst>
        </c:ser>
        <c:ser>
          <c:idx val="3"/>
          <c:order val="3"/>
          <c:tx>
            <c:strRef>
              <c:f>energie!$A$7</c:f>
              <c:strCache>
                <c:ptCount val="1"/>
                <c:pt idx="0">
                  <c:v>steenkolen</c:v>
                </c:pt>
              </c:strCache>
            </c:strRef>
          </c:tx>
          <c:spPr>
            <a:solidFill>
              <a:schemeClr val="accent4"/>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energie!$B$7:$H$7</c:f>
              <c:numCache>
                <c:formatCode>#,##0</c:formatCode>
                <c:ptCount val="7"/>
                <c:pt idx="0">
                  <c:v>0</c:v>
                </c:pt>
                <c:pt idx="1">
                  <c:v>0.26227562812642469</c:v>
                </c:pt>
                <c:pt idx="2">
                  <c:v>0</c:v>
                </c:pt>
                <c:pt idx="3">
                  <c:v>0</c:v>
                </c:pt>
                <c:pt idx="4">
                  <c:v>0</c:v>
                </c:pt>
                <c:pt idx="5">
                  <c:v>0</c:v>
                </c:pt>
                <c:pt idx="6">
                  <c:v>0</c:v>
                </c:pt>
              </c:numCache>
            </c:numRef>
          </c:val>
          <c:extLst>
            <c:ext xmlns:c16="http://schemas.microsoft.com/office/drawing/2014/chart" uri="{C3380CC4-5D6E-409C-BE32-E72D297353CC}">
              <c16:uniqueId val="{00000003-1E59-4210-ACA7-B33836EAEBDA}"/>
            </c:ext>
          </c:extLst>
        </c:ser>
        <c:ser>
          <c:idx val="4"/>
          <c:order val="4"/>
          <c:tx>
            <c:strRef>
              <c:f>energie!$A$8</c:f>
              <c:strCache>
                <c:ptCount val="1"/>
                <c:pt idx="0">
                  <c:v>benzine</c:v>
                </c:pt>
              </c:strCache>
            </c:strRef>
          </c:tx>
          <c:spPr>
            <a:solidFill>
              <a:schemeClr val="accent5"/>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energie!$B$8:$H$8</c:f>
              <c:numCache>
                <c:formatCode>#,##0</c:formatCode>
                <c:ptCount val="7"/>
                <c:pt idx="0">
                  <c:v>0.25272689421702399</c:v>
                </c:pt>
                <c:pt idx="1">
                  <c:v>0.21043926317131678</c:v>
                </c:pt>
                <c:pt idx="2">
                  <c:v>0</c:v>
                </c:pt>
                <c:pt idx="3">
                  <c:v>8.744918649633112E-3</c:v>
                </c:pt>
                <c:pt idx="4">
                  <c:v>0</c:v>
                </c:pt>
                <c:pt idx="5">
                  <c:v>8.9321513277001649E-2</c:v>
                </c:pt>
                <c:pt idx="6">
                  <c:v>6.5977014061449984E-2</c:v>
                </c:pt>
              </c:numCache>
            </c:numRef>
          </c:val>
          <c:extLst>
            <c:ext xmlns:c16="http://schemas.microsoft.com/office/drawing/2014/chart" uri="{C3380CC4-5D6E-409C-BE32-E72D297353CC}">
              <c16:uniqueId val="{00000004-1E59-4210-ACA7-B33836EAEBDA}"/>
            </c:ext>
          </c:extLst>
        </c:ser>
        <c:ser>
          <c:idx val="5"/>
          <c:order val="5"/>
          <c:tx>
            <c:strRef>
              <c:f>energie!$A$9</c:f>
              <c:strCache>
                <c:ptCount val="1"/>
                <c:pt idx="0">
                  <c:v>lichte stookolie (incl. loonwerk, gasolie zelfprod.)</c:v>
                </c:pt>
              </c:strCache>
            </c:strRef>
          </c:tx>
          <c:spPr>
            <a:solidFill>
              <a:schemeClr val="accent6"/>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energie!$B$9:$H$9</c:f>
              <c:numCache>
                <c:formatCode>#,##0</c:formatCode>
                <c:ptCount val="7"/>
                <c:pt idx="0">
                  <c:v>643.05243532431984</c:v>
                </c:pt>
                <c:pt idx="1">
                  <c:v>669.1538734132954</c:v>
                </c:pt>
                <c:pt idx="2">
                  <c:v>731.02593874002173</c:v>
                </c:pt>
                <c:pt idx="3">
                  <c:v>693.27019181503067</c:v>
                </c:pt>
                <c:pt idx="4">
                  <c:v>740.03899229347633</c:v>
                </c:pt>
                <c:pt idx="5">
                  <c:v>805.38499079582391</c:v>
                </c:pt>
                <c:pt idx="6">
                  <c:v>911.73573145984017</c:v>
                </c:pt>
              </c:numCache>
            </c:numRef>
          </c:val>
          <c:extLst>
            <c:ext xmlns:c16="http://schemas.microsoft.com/office/drawing/2014/chart" uri="{C3380CC4-5D6E-409C-BE32-E72D297353CC}">
              <c16:uniqueId val="{00000005-1E59-4210-ACA7-B33836EAEBDA}"/>
            </c:ext>
          </c:extLst>
        </c:ser>
        <c:ser>
          <c:idx val="6"/>
          <c:order val="6"/>
          <c:tx>
            <c:strRef>
              <c:f>energie!$A$10</c:f>
              <c:strCache>
                <c:ptCount val="1"/>
                <c:pt idx="0">
                  <c:v>zware stookolie</c:v>
                </c:pt>
              </c:strCache>
            </c:strRef>
          </c:tx>
          <c:spPr>
            <a:solidFill>
              <a:schemeClr val="accent1">
                <a:lumMod val="60000"/>
              </a:schemeClr>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energie!$B$10:$H$10</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1E59-4210-ACA7-B33836EAEBDA}"/>
            </c:ext>
          </c:extLst>
        </c:ser>
        <c:ser>
          <c:idx val="7"/>
          <c:order val="7"/>
          <c:tx>
            <c:strRef>
              <c:f>energie!$A$11</c:f>
              <c:strCache>
                <c:ptCount val="1"/>
                <c:pt idx="0">
                  <c:v>biomassa (incl. bio-olie, biogas zelfprod.)</c:v>
                </c:pt>
              </c:strCache>
            </c:strRef>
          </c:tx>
          <c:spPr>
            <a:solidFill>
              <a:schemeClr val="accent2">
                <a:lumMod val="60000"/>
              </a:schemeClr>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energie!$B$11:$H$11</c:f>
              <c:numCache>
                <c:formatCode>#,##0</c:formatCode>
                <c:ptCount val="7"/>
                <c:pt idx="0">
                  <c:v>362.22438943287824</c:v>
                </c:pt>
                <c:pt idx="1">
                  <c:v>475.05799999999999</c:v>
                </c:pt>
                <c:pt idx="2">
                  <c:v>456.54963284935906</c:v>
                </c:pt>
                <c:pt idx="3">
                  <c:v>474.00414359314408</c:v>
                </c:pt>
                <c:pt idx="4">
                  <c:v>448.34359568999298</c:v>
                </c:pt>
                <c:pt idx="5">
                  <c:v>436.86407283582804</c:v>
                </c:pt>
                <c:pt idx="6">
                  <c:v>399.58938263669</c:v>
                </c:pt>
              </c:numCache>
            </c:numRef>
          </c:val>
          <c:extLst>
            <c:ext xmlns:c16="http://schemas.microsoft.com/office/drawing/2014/chart" uri="{C3380CC4-5D6E-409C-BE32-E72D297353CC}">
              <c16:uniqueId val="{00000007-1E59-4210-ACA7-B33836EAEBDA}"/>
            </c:ext>
          </c:extLst>
        </c:ser>
        <c:ser>
          <c:idx val="8"/>
          <c:order val="8"/>
          <c:tx>
            <c:strRef>
              <c:f>energie!$A$12</c:f>
              <c:strCache>
                <c:ptCount val="1"/>
                <c:pt idx="0">
                  <c:v>aangekochte warmte/stoom</c:v>
                </c:pt>
              </c:strCache>
            </c:strRef>
          </c:tx>
          <c:spPr>
            <a:solidFill>
              <a:schemeClr val="accent3">
                <a:lumMod val="60000"/>
              </a:schemeClr>
            </a:solidFill>
            <a:ln>
              <a:noFill/>
            </a:ln>
            <a:effectLst/>
          </c:spPr>
          <c:invertIfNegative val="0"/>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energie!$B$12:$H$12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8-1E59-4210-ACA7-B33836EAEBDA}"/>
            </c:ext>
          </c:extLst>
        </c:ser>
        <c:dLbls>
          <c:showLegendKey val="0"/>
          <c:showVal val="0"/>
          <c:showCatName val="0"/>
          <c:showSerName val="0"/>
          <c:showPercent val="0"/>
          <c:showBubbleSize val="0"/>
        </c:dLbls>
        <c:gapWidth val="170"/>
        <c:overlap val="100"/>
        <c:axId val="199047040"/>
        <c:axId val="199048576"/>
      </c:barChart>
      <c:barChart>
        <c:barDir val="col"/>
        <c:grouping val="stacked"/>
        <c:varyColors val="0"/>
        <c:ser>
          <c:idx val="9"/>
          <c:order val="9"/>
          <c:tx>
            <c:strRef>
              <c:f>energie!$A$13</c:f>
              <c:strCache>
                <c:ptCount val="1"/>
                <c:pt idx="0">
                  <c:v>totaal netto gebruik</c:v>
                </c:pt>
              </c:strCache>
            </c:strRef>
          </c:tx>
          <c:spPr>
            <a:noFill/>
            <a:ln w="28575">
              <a:solidFill>
                <a:sysClr val="windowText" lastClr="000000"/>
              </a:solidFill>
            </a:ln>
            <a:effectLst>
              <a:outerShdw dist="50800" sx="1000" sy="1000" algn="ctr" rotWithShape="0">
                <a:schemeClr val="bg1"/>
              </a:outerShdw>
            </a:effectLst>
          </c:spPr>
          <c:invertIfNegative val="0"/>
          <c:dPt>
            <c:idx val="1"/>
            <c:invertIfNegative val="0"/>
            <c:bubble3D val="0"/>
            <c:spPr>
              <a:noFill/>
              <a:ln w="28575">
                <a:solidFill>
                  <a:sysClr val="windowText" lastClr="000000"/>
                </a:solidFill>
              </a:ln>
              <a:effectLst>
                <a:outerShdw dist="50800" sx="1000" sy="1000" algn="ctr" rotWithShape="0">
                  <a:schemeClr val="bg1"/>
                </a:outerShdw>
              </a:effectLst>
            </c:spPr>
            <c:extLst>
              <c:ext xmlns:c16="http://schemas.microsoft.com/office/drawing/2014/chart" uri="{C3380CC4-5D6E-409C-BE32-E72D297353CC}">
                <c16:uniqueId val="{0000000A-1E59-4210-ACA7-B33836EAEBDA}"/>
              </c:ext>
            </c:extLst>
          </c:dPt>
          <c:cat>
            <c:numRef>
              <c:f>energie!$B$3:$H$3</c:f>
              <c:numCache>
                <c:formatCode>General</c:formatCode>
                <c:ptCount val="7"/>
                <c:pt idx="0">
                  <c:v>2011</c:v>
                </c:pt>
                <c:pt idx="1">
                  <c:v>2012</c:v>
                </c:pt>
                <c:pt idx="2">
                  <c:v>2013</c:v>
                </c:pt>
                <c:pt idx="3">
                  <c:v>2014</c:v>
                </c:pt>
                <c:pt idx="4">
                  <c:v>2015</c:v>
                </c:pt>
                <c:pt idx="5">
                  <c:v>2016</c:v>
                </c:pt>
                <c:pt idx="6">
                  <c:v>2017</c:v>
                </c:pt>
              </c:numCache>
            </c:numRef>
          </c:cat>
          <c:val>
            <c:numRef>
              <c:f>energie!$B$13:$H$13</c:f>
              <c:numCache>
                <c:formatCode>#,##0</c:formatCode>
                <c:ptCount val="7"/>
                <c:pt idx="0">
                  <c:v>1062.2225663392171</c:v>
                </c:pt>
                <c:pt idx="1">
                  <c:v>1149.7537874904347</c:v>
                </c:pt>
                <c:pt idx="2">
                  <c:v>1211.8026398757675</c:v>
                </c:pt>
                <c:pt idx="3">
                  <c:v>1160.9081340326179</c:v>
                </c:pt>
                <c:pt idx="4">
                  <c:v>1291.3271998413834</c:v>
                </c:pt>
                <c:pt idx="5">
                  <c:v>1411.4521672765254</c:v>
                </c:pt>
                <c:pt idx="6">
                  <c:v>1549.2416309054011</c:v>
                </c:pt>
              </c:numCache>
            </c:numRef>
          </c:val>
          <c:extLst>
            <c:ext xmlns:c16="http://schemas.microsoft.com/office/drawing/2014/chart" uri="{C3380CC4-5D6E-409C-BE32-E72D297353CC}">
              <c16:uniqueId val="{0000000B-1E59-4210-ACA7-B33836EAEBDA}"/>
            </c:ext>
          </c:extLst>
        </c:ser>
        <c:dLbls>
          <c:showLegendKey val="0"/>
          <c:showVal val="0"/>
          <c:showCatName val="0"/>
          <c:showSerName val="0"/>
          <c:showPercent val="0"/>
          <c:showBubbleSize val="0"/>
        </c:dLbls>
        <c:gapWidth val="46"/>
        <c:overlap val="100"/>
        <c:axId val="199056384"/>
        <c:axId val="199054848"/>
      </c:barChart>
      <c:catAx>
        <c:axId val="19904704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048576"/>
        <c:crosses val="autoZero"/>
        <c:auto val="1"/>
        <c:lblAlgn val="ctr"/>
        <c:lblOffset val="100"/>
        <c:tickLblSkip val="1"/>
        <c:tickMarkSkip val="1"/>
        <c:noMultiLvlLbl val="0"/>
      </c:catAx>
      <c:valAx>
        <c:axId val="199048576"/>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r>
                  <a:rPr lang="nl-BE"/>
                  <a:t>TJ</a:t>
                </a:r>
              </a:p>
            </c:rich>
          </c:tx>
          <c:layout>
            <c:manualLayout>
              <c:xMode val="edge"/>
              <c:yMode val="edge"/>
              <c:x val="0.10854803921568627"/>
              <c:y val="6.035971540943038E-2"/>
            </c:manualLayout>
          </c:layout>
          <c:overlay val="0"/>
          <c:spPr>
            <a:noFill/>
            <a:ln w="25400">
              <a:noFill/>
            </a:ln>
            <a:effectLst/>
          </c:spPr>
          <c:txPr>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endParaRPr lang="nl-BE"/>
            </a:p>
          </c:txPr>
        </c:title>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047040"/>
        <c:crosses val="autoZero"/>
        <c:crossBetween val="between"/>
      </c:valAx>
      <c:valAx>
        <c:axId val="199054848"/>
        <c:scaling>
          <c:orientation val="minMax"/>
          <c:min val="-5000"/>
        </c:scaling>
        <c:delete val="1"/>
        <c:axPos val="r"/>
        <c:numFmt formatCode="#,##0" sourceLinked="1"/>
        <c:majorTickMark val="out"/>
        <c:minorTickMark val="none"/>
        <c:tickLblPos val="nextTo"/>
        <c:crossAx val="199056384"/>
        <c:crosses val="max"/>
        <c:crossBetween val="between"/>
        <c:majorUnit val="5000"/>
        <c:minorUnit val="400"/>
      </c:valAx>
      <c:catAx>
        <c:axId val="199056384"/>
        <c:scaling>
          <c:orientation val="minMax"/>
        </c:scaling>
        <c:delete val="1"/>
        <c:axPos val="b"/>
        <c:numFmt formatCode="General" sourceLinked="1"/>
        <c:majorTickMark val="out"/>
        <c:minorTickMark val="none"/>
        <c:tickLblPos val="nextTo"/>
        <c:crossAx val="199054848"/>
        <c:crosses val="autoZero"/>
        <c:auto val="1"/>
        <c:lblAlgn val="ctr"/>
        <c:lblOffset val="100"/>
        <c:noMultiLvlLbl val="0"/>
      </c:catAx>
      <c:spPr>
        <a:noFill/>
        <a:ln>
          <a:solidFill>
            <a:schemeClr val="bg1">
              <a:lumMod val="75000"/>
            </a:schemeClr>
          </a:solidFill>
        </a:ln>
        <a:effectLst/>
      </c:spPr>
    </c:plotArea>
    <c:legend>
      <c:legendPos val="r"/>
      <c:layout>
        <c:manualLayout>
          <c:xMode val="edge"/>
          <c:yMode val="edge"/>
          <c:x val="0.65457124183006532"/>
          <c:y val="5.5312847222222225E-2"/>
          <c:w val="0.33558108936218978"/>
          <c:h val="0.94468715277777782"/>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nl-BE" sz="1000"/>
              <a:t>miljoen kg actieve stof</a:t>
            </a:r>
          </a:p>
        </c:rich>
      </c:tx>
      <c:layout>
        <c:manualLayout>
          <c:xMode val="edge"/>
          <c:yMode val="edge"/>
          <c:x val="7.0383006535947701E-2"/>
          <c:y val="1.8621875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title>
    <c:autoTitleDeleted val="0"/>
    <c:plotArea>
      <c:layout>
        <c:manualLayout>
          <c:layoutTarget val="inner"/>
          <c:xMode val="edge"/>
          <c:yMode val="edge"/>
          <c:x val="4.9346241830065349E-2"/>
          <c:y val="9.9239871552368797E-2"/>
          <c:w val="0.75331468380996991"/>
          <c:h val="0.80549568175486441"/>
        </c:manualLayout>
      </c:layout>
      <c:barChart>
        <c:barDir val="col"/>
        <c:grouping val="stacked"/>
        <c:varyColors val="0"/>
        <c:ser>
          <c:idx val="4"/>
          <c:order val="0"/>
          <c:tx>
            <c:strRef>
              <c:f>gewasbescherming!$A$4</c:f>
              <c:strCache>
                <c:ptCount val="1"/>
                <c:pt idx="0">
                  <c:v>herbiciden</c:v>
                </c:pt>
              </c:strCache>
            </c:strRef>
          </c:tx>
          <c:spPr>
            <a:solidFill>
              <a:schemeClr val="accent5"/>
            </a:solidFill>
            <a:ln>
              <a:noFill/>
            </a:ln>
            <a:effectLst/>
          </c:spPr>
          <c:invertIfNegative val="0"/>
          <c:dLbls>
            <c:delete val="1"/>
          </c:dLbls>
          <c:cat>
            <c:numRef>
              <c:f>gewasbescherming!$B$3:$H$3</c:f>
              <c:numCache>
                <c:formatCode>General</c:formatCode>
                <c:ptCount val="7"/>
                <c:pt idx="0">
                  <c:v>2011</c:v>
                </c:pt>
                <c:pt idx="1">
                  <c:v>2012</c:v>
                </c:pt>
                <c:pt idx="2">
                  <c:v>2013</c:v>
                </c:pt>
                <c:pt idx="3">
                  <c:v>2014</c:v>
                </c:pt>
                <c:pt idx="4">
                  <c:v>2015</c:v>
                </c:pt>
                <c:pt idx="5">
                  <c:v>2016</c:v>
                </c:pt>
                <c:pt idx="6">
                  <c:v>2017</c:v>
                </c:pt>
              </c:numCache>
            </c:numRef>
          </c:cat>
          <c:val>
            <c:numRef>
              <c:f>gewasbescherming!$B$4:$H$4</c:f>
              <c:numCache>
                <c:formatCode>#,##0</c:formatCode>
                <c:ptCount val="7"/>
                <c:pt idx="0">
                  <c:v>176174.70196363862</c:v>
                </c:pt>
                <c:pt idx="1">
                  <c:v>191796.96814768828</c:v>
                </c:pt>
                <c:pt idx="2">
                  <c:v>206752.26623570934</c:v>
                </c:pt>
                <c:pt idx="3">
                  <c:v>271758.51712162892</c:v>
                </c:pt>
                <c:pt idx="4">
                  <c:v>210026.13992675094</c:v>
                </c:pt>
                <c:pt idx="5">
                  <c:v>215045.59667219335</c:v>
                </c:pt>
                <c:pt idx="6">
                  <c:v>279281.00681568013</c:v>
                </c:pt>
              </c:numCache>
            </c:numRef>
          </c:val>
          <c:extLst>
            <c:ext xmlns:c16="http://schemas.microsoft.com/office/drawing/2014/chart" uri="{C3380CC4-5D6E-409C-BE32-E72D297353CC}">
              <c16:uniqueId val="{00000000-7E93-4E2F-828A-F64F3F80D338}"/>
            </c:ext>
          </c:extLst>
        </c:ser>
        <c:ser>
          <c:idx val="5"/>
          <c:order val="1"/>
          <c:tx>
            <c:strRef>
              <c:f>gewasbescherming!$A$5</c:f>
              <c:strCache>
                <c:ptCount val="1"/>
                <c:pt idx="0">
                  <c:v>insecticiden</c:v>
                </c:pt>
              </c:strCache>
            </c:strRef>
          </c:tx>
          <c:spPr>
            <a:solidFill>
              <a:schemeClr val="accent6"/>
            </a:solidFill>
            <a:ln>
              <a:noFill/>
            </a:ln>
            <a:effectLst/>
          </c:spPr>
          <c:invertIfNegative val="0"/>
          <c:dLbls>
            <c:delete val="1"/>
          </c:dLbls>
          <c:cat>
            <c:numRef>
              <c:f>gewasbescherming!$B$3:$H$3</c:f>
              <c:numCache>
                <c:formatCode>General</c:formatCode>
                <c:ptCount val="7"/>
                <c:pt idx="0">
                  <c:v>2011</c:v>
                </c:pt>
                <c:pt idx="1">
                  <c:v>2012</c:v>
                </c:pt>
                <c:pt idx="2">
                  <c:v>2013</c:v>
                </c:pt>
                <c:pt idx="3">
                  <c:v>2014</c:v>
                </c:pt>
                <c:pt idx="4">
                  <c:v>2015</c:v>
                </c:pt>
                <c:pt idx="5">
                  <c:v>2016</c:v>
                </c:pt>
                <c:pt idx="6">
                  <c:v>2017</c:v>
                </c:pt>
              </c:numCache>
            </c:numRef>
          </c:cat>
          <c:val>
            <c:numRef>
              <c:f>gewasbescherming!$B$5:$H$5</c:f>
              <c:numCache>
                <c:formatCode>#,##0</c:formatCode>
                <c:ptCount val="7"/>
                <c:pt idx="0">
                  <c:v>26590.702684873948</c:v>
                </c:pt>
                <c:pt idx="1">
                  <c:v>26841.980905971479</c:v>
                </c:pt>
                <c:pt idx="2">
                  <c:v>38760.914809690301</c:v>
                </c:pt>
                <c:pt idx="3">
                  <c:v>97856.05699102777</c:v>
                </c:pt>
                <c:pt idx="4">
                  <c:v>87990.602703638069</c:v>
                </c:pt>
                <c:pt idx="5">
                  <c:v>70742.9446214161</c:v>
                </c:pt>
                <c:pt idx="6">
                  <c:v>24245.148860226283</c:v>
                </c:pt>
              </c:numCache>
            </c:numRef>
          </c:val>
          <c:extLst>
            <c:ext xmlns:c16="http://schemas.microsoft.com/office/drawing/2014/chart" uri="{C3380CC4-5D6E-409C-BE32-E72D297353CC}">
              <c16:uniqueId val="{00000001-7E93-4E2F-828A-F64F3F80D338}"/>
            </c:ext>
          </c:extLst>
        </c:ser>
        <c:ser>
          <c:idx val="0"/>
          <c:order val="2"/>
          <c:tx>
            <c:strRef>
              <c:f>gewasbescherming!$A$6</c:f>
              <c:strCache>
                <c:ptCount val="1"/>
                <c:pt idx="0">
                  <c:v>fungiciden</c:v>
                </c:pt>
              </c:strCache>
            </c:strRef>
          </c:tx>
          <c:spPr>
            <a:solidFill>
              <a:schemeClr val="accent1"/>
            </a:solidFill>
            <a:ln>
              <a:noFill/>
            </a:ln>
            <a:effectLst/>
          </c:spPr>
          <c:invertIfNegative val="0"/>
          <c:dLbls>
            <c:delete val="1"/>
          </c:dLbls>
          <c:cat>
            <c:numRef>
              <c:f>gewasbescherming!$B$3:$H$3</c:f>
              <c:numCache>
                <c:formatCode>General</c:formatCode>
                <c:ptCount val="7"/>
                <c:pt idx="0">
                  <c:v>2011</c:v>
                </c:pt>
                <c:pt idx="1">
                  <c:v>2012</c:v>
                </c:pt>
                <c:pt idx="2">
                  <c:v>2013</c:v>
                </c:pt>
                <c:pt idx="3">
                  <c:v>2014</c:v>
                </c:pt>
                <c:pt idx="4">
                  <c:v>2015</c:v>
                </c:pt>
                <c:pt idx="5">
                  <c:v>2016</c:v>
                </c:pt>
                <c:pt idx="6">
                  <c:v>2017</c:v>
                </c:pt>
              </c:numCache>
            </c:numRef>
          </c:cat>
          <c:val>
            <c:numRef>
              <c:f>gewasbescherming!$B$6:$H$6</c:f>
              <c:numCache>
                <c:formatCode>#,##0</c:formatCode>
                <c:ptCount val="7"/>
                <c:pt idx="0">
                  <c:v>150705.23687289911</c:v>
                </c:pt>
                <c:pt idx="1">
                  <c:v>193107.49114254894</c:v>
                </c:pt>
                <c:pt idx="2">
                  <c:v>157019.200685994</c:v>
                </c:pt>
                <c:pt idx="3">
                  <c:v>264601.81241663091</c:v>
                </c:pt>
                <c:pt idx="4">
                  <c:v>178382.80571869051</c:v>
                </c:pt>
                <c:pt idx="5">
                  <c:v>254816.56284180764</c:v>
                </c:pt>
                <c:pt idx="6">
                  <c:v>167514.1585463846</c:v>
                </c:pt>
              </c:numCache>
            </c:numRef>
          </c:val>
          <c:extLst>
            <c:ext xmlns:c16="http://schemas.microsoft.com/office/drawing/2014/chart" uri="{C3380CC4-5D6E-409C-BE32-E72D297353CC}">
              <c16:uniqueId val="{00000002-7E93-4E2F-828A-F64F3F80D338}"/>
            </c:ext>
          </c:extLst>
        </c:ser>
        <c:ser>
          <c:idx val="1"/>
          <c:order val="3"/>
          <c:tx>
            <c:strRef>
              <c:f>gewasbescherming!$A$7</c:f>
              <c:strCache>
                <c:ptCount val="1"/>
                <c:pt idx="0">
                  <c:v>andere</c:v>
                </c:pt>
              </c:strCache>
            </c:strRef>
          </c:tx>
          <c:spPr>
            <a:solidFill>
              <a:schemeClr val="accent2"/>
            </a:solidFill>
            <a:ln>
              <a:noFill/>
            </a:ln>
            <a:effectLst/>
          </c:spPr>
          <c:invertIfNegative val="0"/>
          <c:dLbls>
            <c:delete val="1"/>
          </c:dLbls>
          <c:cat>
            <c:numRef>
              <c:f>gewasbescherming!$B$3:$H$3</c:f>
              <c:numCache>
                <c:formatCode>General</c:formatCode>
                <c:ptCount val="7"/>
                <c:pt idx="0">
                  <c:v>2011</c:v>
                </c:pt>
                <c:pt idx="1">
                  <c:v>2012</c:v>
                </c:pt>
                <c:pt idx="2">
                  <c:v>2013</c:v>
                </c:pt>
                <c:pt idx="3">
                  <c:v>2014</c:v>
                </c:pt>
                <c:pt idx="4">
                  <c:v>2015</c:v>
                </c:pt>
                <c:pt idx="5">
                  <c:v>2016</c:v>
                </c:pt>
                <c:pt idx="6">
                  <c:v>2017</c:v>
                </c:pt>
              </c:numCache>
            </c:numRef>
          </c:cat>
          <c:val>
            <c:numRef>
              <c:f>gewasbescherming!$B$7:$H$7</c:f>
              <c:numCache>
                <c:formatCode>#,##0</c:formatCode>
                <c:ptCount val="7"/>
                <c:pt idx="0">
                  <c:v>52838.377049243689</c:v>
                </c:pt>
                <c:pt idx="1">
                  <c:v>61173.777035155348</c:v>
                </c:pt>
                <c:pt idx="2">
                  <c:v>66424.375848471522</c:v>
                </c:pt>
                <c:pt idx="3">
                  <c:v>66067.336937171305</c:v>
                </c:pt>
                <c:pt idx="4">
                  <c:v>66496.963050238119</c:v>
                </c:pt>
                <c:pt idx="5">
                  <c:v>97718.093801243856</c:v>
                </c:pt>
                <c:pt idx="6">
                  <c:v>91599.442796201358</c:v>
                </c:pt>
              </c:numCache>
            </c:numRef>
          </c:val>
          <c:extLst>
            <c:ext xmlns:c16="http://schemas.microsoft.com/office/drawing/2014/chart" uri="{C3380CC4-5D6E-409C-BE32-E72D297353CC}">
              <c16:uniqueId val="{00000003-7E93-4E2F-828A-F64F3F80D338}"/>
            </c:ext>
          </c:extLst>
        </c:ser>
        <c:dLbls>
          <c:showLegendKey val="0"/>
          <c:showVal val="1"/>
          <c:showCatName val="0"/>
          <c:showSerName val="0"/>
          <c:showPercent val="0"/>
          <c:showBubbleSize val="0"/>
        </c:dLbls>
        <c:gapWidth val="50"/>
        <c:overlap val="100"/>
        <c:axId val="199552384"/>
        <c:axId val="199595136"/>
      </c:barChart>
      <c:catAx>
        <c:axId val="199552384"/>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595136"/>
        <c:crosses val="autoZero"/>
        <c:auto val="1"/>
        <c:lblAlgn val="ctr"/>
        <c:lblOffset val="100"/>
        <c:tickLblSkip val="1"/>
        <c:tickMarkSkip val="1"/>
        <c:noMultiLvlLbl val="0"/>
      </c:catAx>
      <c:valAx>
        <c:axId val="199595136"/>
        <c:scaling>
          <c:orientation val="minMax"/>
          <c:min val="0"/>
        </c:scaling>
        <c:delete val="0"/>
        <c:axPos val="l"/>
        <c:majorGridlines>
          <c:spPr>
            <a:ln w="3175" cap="flat" cmpd="sng" algn="ctr">
              <a:solidFill>
                <a:schemeClr val="bg1">
                  <a:lumMod val="75000"/>
                </a:schemeClr>
              </a:solidFill>
              <a:prstDash val="solid"/>
              <a:round/>
            </a:ln>
            <a:effectLst/>
          </c:spPr>
        </c:majorGridlines>
        <c:numFmt formatCode="0.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199552384"/>
        <c:crosses val="autoZero"/>
        <c:crossBetween val="between"/>
        <c:majorUnit val="100000"/>
        <c:dispUnits>
          <c:builtInUnit val="millions"/>
        </c:dispUnits>
      </c:valAx>
      <c:spPr>
        <a:noFill/>
        <a:ln w="3175">
          <a:solidFill>
            <a:schemeClr val="bg1">
              <a:lumMod val="75000"/>
            </a:schemeClr>
          </a:solidFill>
          <a:prstDash val="solid"/>
        </a:ln>
        <a:effectLst/>
      </c:spPr>
    </c:plotArea>
    <c:legend>
      <c:legendPos val="r"/>
      <c:layout>
        <c:manualLayout>
          <c:xMode val="edge"/>
          <c:yMode val="edge"/>
          <c:x val="0.80526388888888889"/>
          <c:y val="0.33253576388888889"/>
          <c:w val="0.17947630718954249"/>
          <c:h val="0.33779270833333336"/>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480718954248369E-2"/>
          <c:y val="8.6724835071291764E-2"/>
          <c:w val="0.64476143790849672"/>
          <c:h val="0.79597924518241847"/>
        </c:manualLayout>
      </c:layout>
      <c:barChart>
        <c:barDir val="col"/>
        <c:grouping val="stacked"/>
        <c:varyColors val="0"/>
        <c:ser>
          <c:idx val="1"/>
          <c:order val="0"/>
          <c:tx>
            <c:strRef>
              <c:f>water!$A$4</c:f>
              <c:strCache>
                <c:ptCount val="1"/>
                <c:pt idx="0">
                  <c:v>leidingwater</c:v>
                </c:pt>
              </c:strCache>
            </c:strRef>
          </c:tx>
          <c:spPr>
            <a:solidFill>
              <a:schemeClr val="accent2"/>
            </a:solidFill>
            <a:ln>
              <a:noFill/>
            </a:ln>
            <a:effectLst/>
          </c:spPr>
          <c:invertIfNegative val="0"/>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water!$B$4:$H$4</c:f>
              <c:numCache>
                <c:formatCode>#,##0</c:formatCode>
                <c:ptCount val="7"/>
                <c:pt idx="0">
                  <c:v>187448.9095798319</c:v>
                </c:pt>
                <c:pt idx="1">
                  <c:v>140726.92748428043</c:v>
                </c:pt>
                <c:pt idx="2">
                  <c:v>125435.10645354645</c:v>
                </c:pt>
                <c:pt idx="3">
                  <c:v>157607.5633522727</c:v>
                </c:pt>
                <c:pt idx="4">
                  <c:v>193360.0118253968</c:v>
                </c:pt>
                <c:pt idx="5">
                  <c:v>264733.13017045456</c:v>
                </c:pt>
                <c:pt idx="6">
                  <c:v>327899.34933333326</c:v>
                </c:pt>
              </c:numCache>
            </c:numRef>
          </c:val>
          <c:extLst>
            <c:ext xmlns:c16="http://schemas.microsoft.com/office/drawing/2014/chart" uri="{C3380CC4-5D6E-409C-BE32-E72D297353CC}">
              <c16:uniqueId val="{00000000-9C7C-44F3-83EE-102F3D5BA223}"/>
            </c:ext>
          </c:extLst>
        </c:ser>
        <c:ser>
          <c:idx val="2"/>
          <c:order val="1"/>
          <c:tx>
            <c:strRef>
              <c:f>water!$A$5</c:f>
              <c:strCache>
                <c:ptCount val="1"/>
                <c:pt idx="0">
                  <c:v>grondwater ondiep</c:v>
                </c:pt>
              </c:strCache>
            </c:strRef>
          </c:tx>
          <c:spPr>
            <a:solidFill>
              <a:schemeClr val="accent3"/>
            </a:solidFill>
            <a:ln>
              <a:noFill/>
            </a:ln>
            <a:effectLst/>
          </c:spPr>
          <c:invertIfNegative val="0"/>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water!$B$5:$H$5</c:f>
              <c:numCache>
                <c:formatCode>#,##0</c:formatCode>
                <c:ptCount val="7"/>
                <c:pt idx="0">
                  <c:v>61284.728294117638</c:v>
                </c:pt>
                <c:pt idx="1">
                  <c:v>33173.11334541929</c:v>
                </c:pt>
                <c:pt idx="2">
                  <c:v>37308.079532967022</c:v>
                </c:pt>
                <c:pt idx="3">
                  <c:v>39876.771376893936</c:v>
                </c:pt>
                <c:pt idx="4">
                  <c:v>27366.53031746031</c:v>
                </c:pt>
                <c:pt idx="5">
                  <c:v>24121.974477272724</c:v>
                </c:pt>
                <c:pt idx="6">
                  <c:v>69301.646818750014</c:v>
                </c:pt>
              </c:numCache>
            </c:numRef>
          </c:val>
          <c:extLst>
            <c:ext xmlns:c16="http://schemas.microsoft.com/office/drawing/2014/chart" uri="{C3380CC4-5D6E-409C-BE32-E72D297353CC}">
              <c16:uniqueId val="{00000001-9C7C-44F3-83EE-102F3D5BA223}"/>
            </c:ext>
          </c:extLst>
        </c:ser>
        <c:ser>
          <c:idx val="3"/>
          <c:order val="2"/>
          <c:tx>
            <c:strRef>
              <c:f>water!$A$6</c:f>
              <c:strCache>
                <c:ptCount val="1"/>
                <c:pt idx="0">
                  <c:v>grondwater diep</c:v>
                </c:pt>
              </c:strCache>
            </c:strRef>
          </c:tx>
          <c:spPr>
            <a:solidFill>
              <a:schemeClr val="accent4"/>
            </a:solidFill>
            <a:ln>
              <a:noFill/>
            </a:ln>
            <a:effectLst/>
          </c:spPr>
          <c:invertIfNegative val="0"/>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water!$B$6:$H$6</c:f>
              <c:numCache>
                <c:formatCode>#,##0</c:formatCode>
                <c:ptCount val="7"/>
                <c:pt idx="0">
                  <c:v>237665.16582352942</c:v>
                </c:pt>
                <c:pt idx="1">
                  <c:v>128646.95175418696</c:v>
                </c:pt>
                <c:pt idx="2">
                  <c:v>144682.55233516486</c:v>
                </c:pt>
                <c:pt idx="3">
                  <c:v>154644.06460795458</c:v>
                </c:pt>
                <c:pt idx="4">
                  <c:v>106128.73952380953</c:v>
                </c:pt>
                <c:pt idx="5">
                  <c:v>93546.19370454544</c:v>
                </c:pt>
                <c:pt idx="6">
                  <c:v>268755.16693125007</c:v>
                </c:pt>
              </c:numCache>
            </c:numRef>
          </c:val>
          <c:extLst>
            <c:ext xmlns:c16="http://schemas.microsoft.com/office/drawing/2014/chart" uri="{C3380CC4-5D6E-409C-BE32-E72D297353CC}">
              <c16:uniqueId val="{00000002-9C7C-44F3-83EE-102F3D5BA223}"/>
            </c:ext>
          </c:extLst>
        </c:ser>
        <c:ser>
          <c:idx val="4"/>
          <c:order val="3"/>
          <c:tx>
            <c:strRef>
              <c:f>water!$A$7</c:f>
              <c:strCache>
                <c:ptCount val="1"/>
                <c:pt idx="0">
                  <c:v>hemelwater</c:v>
                </c:pt>
              </c:strCache>
            </c:strRef>
          </c:tx>
          <c:spPr>
            <a:solidFill>
              <a:schemeClr val="accent5"/>
            </a:solidFill>
            <a:ln>
              <a:noFill/>
            </a:ln>
            <a:effectLst/>
          </c:spPr>
          <c:invertIfNegative val="0"/>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water!$B$7:$H$7</c:f>
              <c:numCache>
                <c:formatCode>#,##0</c:formatCode>
                <c:ptCount val="7"/>
                <c:pt idx="0">
                  <c:v>167153.75714285712</c:v>
                </c:pt>
                <c:pt idx="1">
                  <c:v>120244.0968737145</c:v>
                </c:pt>
                <c:pt idx="2">
                  <c:v>81357.049700299685</c:v>
                </c:pt>
                <c:pt idx="3">
                  <c:v>84164.180681818194</c:v>
                </c:pt>
                <c:pt idx="4">
                  <c:v>122351.63888888889</c:v>
                </c:pt>
                <c:pt idx="5">
                  <c:v>176100.08295454548</c:v>
                </c:pt>
                <c:pt idx="6">
                  <c:v>222602.51666666669</c:v>
                </c:pt>
              </c:numCache>
            </c:numRef>
          </c:val>
          <c:extLst>
            <c:ext xmlns:c16="http://schemas.microsoft.com/office/drawing/2014/chart" uri="{C3380CC4-5D6E-409C-BE32-E72D297353CC}">
              <c16:uniqueId val="{00000003-9C7C-44F3-83EE-102F3D5BA223}"/>
            </c:ext>
          </c:extLst>
        </c:ser>
        <c:ser>
          <c:idx val="5"/>
          <c:order val="4"/>
          <c:tx>
            <c:strRef>
              <c:f>water!$A$8</c:f>
              <c:strCache>
                <c:ptCount val="1"/>
                <c:pt idx="0">
                  <c:v>oppervlaktewater</c:v>
                </c:pt>
              </c:strCache>
            </c:strRef>
          </c:tx>
          <c:spPr>
            <a:solidFill>
              <a:schemeClr val="accent6"/>
            </a:solidFill>
            <a:ln>
              <a:noFill/>
            </a:ln>
            <a:effectLst/>
          </c:spPr>
          <c:invertIfNegative val="0"/>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water!$B$8:$H$8</c:f>
              <c:numCache>
                <c:formatCode>#,##0</c:formatCode>
                <c:ptCount val="7"/>
                <c:pt idx="0">
                  <c:v>15154.903361344537</c:v>
                </c:pt>
                <c:pt idx="1">
                  <c:v>24525.524475524471</c:v>
                </c:pt>
                <c:pt idx="2">
                  <c:v>17702.145604395606</c:v>
                </c:pt>
                <c:pt idx="3">
                  <c:v>31933.012500000001</c:v>
                </c:pt>
                <c:pt idx="4">
                  <c:v>28918.928571428572</c:v>
                </c:pt>
                <c:pt idx="5">
                  <c:v>19884.231818181819</c:v>
                </c:pt>
                <c:pt idx="6">
                  <c:v>42047.429583333338</c:v>
                </c:pt>
              </c:numCache>
            </c:numRef>
          </c:val>
          <c:extLst>
            <c:ext xmlns:c16="http://schemas.microsoft.com/office/drawing/2014/chart" uri="{C3380CC4-5D6E-409C-BE32-E72D297353CC}">
              <c16:uniqueId val="{00000004-9C7C-44F3-83EE-102F3D5BA223}"/>
            </c:ext>
          </c:extLst>
        </c:ser>
        <c:dLbls>
          <c:showLegendKey val="0"/>
          <c:showVal val="0"/>
          <c:showCatName val="0"/>
          <c:showSerName val="0"/>
          <c:showPercent val="0"/>
          <c:showBubbleSize val="0"/>
        </c:dLbls>
        <c:gapWidth val="50"/>
        <c:overlap val="100"/>
        <c:axId val="200870528"/>
        <c:axId val="200876416"/>
      </c:barChart>
      <c:lineChart>
        <c:grouping val="standard"/>
        <c:varyColors val="0"/>
        <c:ser>
          <c:idx val="6"/>
          <c:order val="5"/>
          <c:tx>
            <c:strRef>
              <c:f>water!$A$10</c:f>
              <c:strCache>
                <c:ptCount val="1"/>
                <c:pt idx="0">
                  <c:v>% duurzaam water *</c:v>
                </c:pt>
              </c:strCache>
            </c:strRef>
          </c:tx>
          <c:spPr>
            <a:ln w="28575" cap="rnd" cmpd="sng" algn="ctr">
              <a:solidFill>
                <a:schemeClr val="accent1">
                  <a:lumMod val="60000"/>
                  <a:shade val="95000"/>
                  <a:satMod val="105000"/>
                </a:schemeClr>
              </a:solidFill>
              <a:prstDash val="solid"/>
              <a:round/>
            </a:ln>
            <a:effectLst/>
          </c:spPr>
          <c:marker>
            <c:symbol val="none"/>
          </c:marker>
          <c:cat>
            <c:numRef>
              <c:f>water!$B$3:$H$3</c:f>
              <c:numCache>
                <c:formatCode>General</c:formatCode>
                <c:ptCount val="7"/>
                <c:pt idx="0">
                  <c:v>2011</c:v>
                </c:pt>
                <c:pt idx="1">
                  <c:v>2012</c:v>
                </c:pt>
                <c:pt idx="2">
                  <c:v>2013</c:v>
                </c:pt>
                <c:pt idx="3">
                  <c:v>2014</c:v>
                </c:pt>
                <c:pt idx="4">
                  <c:v>2015</c:v>
                </c:pt>
                <c:pt idx="5">
                  <c:v>2016</c:v>
                </c:pt>
                <c:pt idx="6">
                  <c:v>2017</c:v>
                </c:pt>
              </c:numCache>
            </c:numRef>
          </c:cat>
          <c:val>
            <c:numRef>
              <c:f>water!$B$10:$H$10</c:f>
              <c:numCache>
                <c:formatCode>0%</c:formatCode>
                <c:ptCount val="7"/>
                <c:pt idx="0">
                  <c:v>0.31391909798644052</c:v>
                </c:pt>
                <c:pt idx="1">
                  <c:v>0.3497546665016858</c:v>
                </c:pt>
                <c:pt idx="2">
                  <c:v>0.28087832169259003</c:v>
                </c:pt>
                <c:pt idx="3">
                  <c:v>0.27689425448272764</c:v>
                </c:pt>
                <c:pt idx="4">
                  <c:v>0.33290408204323707</c:v>
                </c:pt>
                <c:pt idx="5">
                  <c:v>0.3528242249062033</c:v>
                </c:pt>
                <c:pt idx="6">
                  <c:v>0.31258260699695684</c:v>
                </c:pt>
              </c:numCache>
            </c:numRef>
          </c:val>
          <c:smooth val="0"/>
          <c:extLst>
            <c:ext xmlns:c16="http://schemas.microsoft.com/office/drawing/2014/chart" uri="{C3380CC4-5D6E-409C-BE32-E72D297353CC}">
              <c16:uniqueId val="{00000005-9C7C-44F3-83EE-102F3D5BA223}"/>
            </c:ext>
          </c:extLst>
        </c:ser>
        <c:dLbls>
          <c:showLegendKey val="0"/>
          <c:showVal val="0"/>
          <c:showCatName val="0"/>
          <c:showSerName val="0"/>
          <c:showPercent val="0"/>
          <c:showBubbleSize val="0"/>
        </c:dLbls>
        <c:marker val="1"/>
        <c:smooth val="0"/>
        <c:axId val="200884608"/>
        <c:axId val="200878720"/>
      </c:lineChart>
      <c:catAx>
        <c:axId val="200870528"/>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200876416"/>
        <c:crosses val="autoZero"/>
        <c:auto val="1"/>
        <c:lblAlgn val="ctr"/>
        <c:lblOffset val="100"/>
        <c:tickLblSkip val="1"/>
        <c:tickMarkSkip val="1"/>
        <c:noMultiLvlLbl val="0"/>
      </c:catAx>
      <c:valAx>
        <c:axId val="200876416"/>
        <c:scaling>
          <c:orientation val="minMax"/>
        </c:scaling>
        <c:delete val="0"/>
        <c:axPos val="l"/>
        <c:majorGridlines>
          <c:spPr>
            <a:ln w="3175" cap="flat" cmpd="sng" algn="ctr">
              <a:solidFill>
                <a:srgbClr val="000000"/>
              </a:solidFill>
              <a:prstDash val="solid"/>
              <a:round/>
            </a:ln>
            <a:effectLst/>
          </c:spPr>
        </c:majorGridlines>
        <c:title>
          <c:tx>
            <c:rich>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r>
                  <a:rPr lang="nl-BE"/>
                  <a:t>miljoen m³</a:t>
                </a:r>
              </a:p>
            </c:rich>
          </c:tx>
          <c:layout>
            <c:manualLayout>
              <c:xMode val="edge"/>
              <c:yMode val="edge"/>
              <c:x val="5.5899673202614381E-2"/>
              <c:y val="1.611076388888889E-2"/>
            </c:manualLayout>
          </c:layout>
          <c:overlay val="0"/>
          <c:spPr>
            <a:noFill/>
            <a:ln w="25400">
              <a:noFill/>
            </a:ln>
            <a:effectLst/>
          </c:spPr>
          <c:txPr>
            <a:bodyPr rot="0" spcFirstLastPara="1" vertOverflow="ellipsis" wrap="square" anchor="ctr" anchorCtr="1"/>
            <a:lstStyle/>
            <a:p>
              <a:pPr algn="ctr">
                <a:defRPr sz="1000" b="0" i="0" u="none" strike="noStrike" kern="1200" baseline="0">
                  <a:solidFill>
                    <a:srgbClr val="000000"/>
                  </a:solidFill>
                  <a:latin typeface="+mn-lt"/>
                  <a:ea typeface="Arial"/>
                  <a:cs typeface="Arial"/>
                </a:defRPr>
              </a:pPr>
              <a:endParaRPr lang="nl-BE"/>
            </a:p>
          </c:txPr>
        </c:title>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nl-BE"/>
          </a:p>
        </c:txPr>
        <c:crossAx val="200870528"/>
        <c:crosses val="autoZero"/>
        <c:crossBetween val="between"/>
        <c:dispUnits>
          <c:builtInUnit val="millions"/>
        </c:dispUnits>
      </c:valAx>
      <c:valAx>
        <c:axId val="200878720"/>
        <c:scaling>
          <c:orientation val="minMax"/>
        </c:scaling>
        <c:delete val="0"/>
        <c:axPos val="r"/>
        <c:numFmt formatCode="0%"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crossAx val="200884608"/>
        <c:crosses val="max"/>
        <c:crossBetween val="between"/>
        <c:majorUnit val="4.0000000000000008E-2"/>
      </c:valAx>
      <c:catAx>
        <c:axId val="200884608"/>
        <c:scaling>
          <c:orientation val="minMax"/>
        </c:scaling>
        <c:delete val="1"/>
        <c:axPos val="b"/>
        <c:title>
          <c:tx>
            <c:rich>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nl-BE"/>
                  <a:t>% duurzaam water *</a:t>
                </a:r>
              </a:p>
            </c:rich>
          </c:tx>
          <c:layout>
            <c:manualLayout>
              <c:xMode val="edge"/>
              <c:yMode val="edge"/>
              <c:x val="0.51993905068086588"/>
              <c:y val="1.3283680555555556E-2"/>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title>
        <c:numFmt formatCode="General" sourceLinked="1"/>
        <c:majorTickMark val="out"/>
        <c:minorTickMark val="none"/>
        <c:tickLblPos val="nextTo"/>
        <c:crossAx val="200878720"/>
        <c:crosses val="autoZero"/>
        <c:auto val="1"/>
        <c:lblAlgn val="ctr"/>
        <c:lblOffset val="100"/>
        <c:noMultiLvlLbl val="0"/>
      </c:catAx>
      <c:spPr>
        <a:noFill/>
        <a:ln w="3175">
          <a:solidFill>
            <a:srgbClr val="000000"/>
          </a:solidFill>
          <a:prstDash val="solid"/>
        </a:ln>
        <a:effectLst/>
      </c:spPr>
    </c:plotArea>
    <c:legend>
      <c:legendPos val="r"/>
      <c:layout>
        <c:manualLayout>
          <c:xMode val="edge"/>
          <c:yMode val="edge"/>
          <c:x val="0.76675252035439012"/>
          <c:y val="0.21103749999999999"/>
          <c:w val="0.23324747964560991"/>
          <c:h val="0.7036958333333333"/>
        </c:manualLayout>
      </c:layout>
      <c:overlay val="0"/>
      <c:spPr>
        <a:solidFill>
          <a:srgbClr val="FFFFFF"/>
        </a:solidFill>
        <a:ln w="3175">
          <a:noFill/>
          <a:prstDash val="solid"/>
        </a:ln>
        <a:effectLst/>
      </c:spPr>
      <c:txPr>
        <a:bodyPr rot="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99895280492307E-2"/>
          <c:y val="4.6269097222222222E-2"/>
          <c:w val="0.56819150326797385"/>
          <c:h val="0.87348159722222218"/>
        </c:manualLayout>
      </c:layout>
      <c:barChart>
        <c:barDir val="col"/>
        <c:grouping val="stacked"/>
        <c:varyColors val="0"/>
        <c:ser>
          <c:idx val="0"/>
          <c:order val="0"/>
          <c:tx>
            <c:strRef>
              <c:f>'N kunstmest'!$A$4</c:f>
              <c:strCache>
                <c:ptCount val="1"/>
                <c:pt idx="0">
                  <c:v>grasland in hoofdteelt</c:v>
                </c:pt>
              </c:strCache>
            </c:strRef>
          </c:tx>
          <c:spPr>
            <a:solidFill>
              <a:schemeClr val="accent1"/>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kunstmest'!$B$4:$H$4</c:f>
              <c:numCache>
                <c:formatCode>#,##0</c:formatCode>
                <c:ptCount val="7"/>
                <c:pt idx="0">
                  <c:v>951559.3344705879</c:v>
                </c:pt>
                <c:pt idx="1">
                  <c:v>944822.24997860973</c:v>
                </c:pt>
                <c:pt idx="2">
                  <c:v>677234.67828471528</c:v>
                </c:pt>
                <c:pt idx="3">
                  <c:v>588004.12255151919</c:v>
                </c:pt>
                <c:pt idx="4">
                  <c:v>454314.55916179344</c:v>
                </c:pt>
                <c:pt idx="5">
                  <c:v>398923.32547206921</c:v>
                </c:pt>
                <c:pt idx="6">
                  <c:v>594643.47485927714</c:v>
                </c:pt>
              </c:numCache>
            </c:numRef>
          </c:val>
          <c:extLst>
            <c:ext xmlns:c16="http://schemas.microsoft.com/office/drawing/2014/chart" uri="{C3380CC4-5D6E-409C-BE32-E72D297353CC}">
              <c16:uniqueId val="{00000000-51B8-4627-8298-22874CFCEF3D}"/>
            </c:ext>
          </c:extLst>
        </c:ser>
        <c:ser>
          <c:idx val="1"/>
          <c:order val="1"/>
          <c:tx>
            <c:strRef>
              <c:f>'N kunstmest'!$A$5</c:f>
              <c:strCache>
                <c:ptCount val="1"/>
                <c:pt idx="0">
                  <c:v>grasland in voor- en nateelt</c:v>
                </c:pt>
              </c:strCache>
            </c:strRef>
          </c:tx>
          <c:spPr>
            <a:solidFill>
              <a:schemeClr val="accent2"/>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kunstmest'!$B$5:$H$5</c:f>
              <c:numCache>
                <c:formatCode>#,##0</c:formatCode>
                <c:ptCount val="7"/>
                <c:pt idx="0">
                  <c:v>10434.831932773108</c:v>
                </c:pt>
                <c:pt idx="1">
                  <c:v>18781.5</c:v>
                </c:pt>
                <c:pt idx="2">
                  <c:v>49084.719428571429</c:v>
                </c:pt>
                <c:pt idx="3">
                  <c:v>30367.289983322557</c:v>
                </c:pt>
                <c:pt idx="4">
                  <c:v>33407.08928571429</c:v>
                </c:pt>
                <c:pt idx="5">
                  <c:v>10974.490777972027</c:v>
                </c:pt>
                <c:pt idx="6">
                  <c:v>5023.4538461538468</c:v>
                </c:pt>
              </c:numCache>
            </c:numRef>
          </c:val>
          <c:extLst>
            <c:ext xmlns:c16="http://schemas.microsoft.com/office/drawing/2014/chart" uri="{C3380CC4-5D6E-409C-BE32-E72D297353CC}">
              <c16:uniqueId val="{00000001-51B8-4627-8298-22874CFCEF3D}"/>
            </c:ext>
          </c:extLst>
        </c:ser>
        <c:ser>
          <c:idx val="2"/>
          <c:order val="2"/>
          <c:tx>
            <c:strRef>
              <c:f>'N kunstmest'!$A$6</c:f>
              <c:strCache>
                <c:ptCount val="1"/>
                <c:pt idx="0">
                  <c:v>granen</c:v>
                </c:pt>
              </c:strCache>
            </c:strRef>
          </c:tx>
          <c:spPr>
            <a:solidFill>
              <a:schemeClr val="accent3"/>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kunstmest'!$B$6:$H$6</c:f>
              <c:numCache>
                <c:formatCode>#,##0</c:formatCode>
                <c:ptCount val="7"/>
                <c:pt idx="0">
                  <c:v>5360659.8271529423</c:v>
                </c:pt>
                <c:pt idx="1">
                  <c:v>6780679.1448953431</c:v>
                </c:pt>
                <c:pt idx="2">
                  <c:v>7086238.1857142868</c:v>
                </c:pt>
                <c:pt idx="3">
                  <c:v>6232484.7275690408</c:v>
                </c:pt>
                <c:pt idx="4">
                  <c:v>6415852.7752344422</c:v>
                </c:pt>
                <c:pt idx="5">
                  <c:v>7059445.1186206602</c:v>
                </c:pt>
                <c:pt idx="6">
                  <c:v>7872334.9072528658</c:v>
                </c:pt>
              </c:numCache>
            </c:numRef>
          </c:val>
          <c:extLst>
            <c:ext xmlns:c16="http://schemas.microsoft.com/office/drawing/2014/chart" uri="{C3380CC4-5D6E-409C-BE32-E72D297353CC}">
              <c16:uniqueId val="{00000002-51B8-4627-8298-22874CFCEF3D}"/>
            </c:ext>
          </c:extLst>
        </c:ser>
        <c:ser>
          <c:idx val="3"/>
          <c:order val="3"/>
          <c:tx>
            <c:strRef>
              <c:f>'N kunstmest'!$A$7</c:f>
              <c:strCache>
                <c:ptCount val="1"/>
                <c:pt idx="0">
                  <c:v>voedermaïs</c:v>
                </c:pt>
              </c:strCache>
            </c:strRef>
          </c:tx>
          <c:spPr>
            <a:solidFill>
              <a:schemeClr val="accent4"/>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kunstmest'!$B$7:$H$7</c:f>
              <c:numCache>
                <c:formatCode>#,##0</c:formatCode>
                <c:ptCount val="7"/>
                <c:pt idx="0">
                  <c:v>1564394.0245672259</c:v>
                </c:pt>
                <c:pt idx="1">
                  <c:v>903854.61940810771</c:v>
                </c:pt>
                <c:pt idx="2">
                  <c:v>1257248.3962572417</c:v>
                </c:pt>
                <c:pt idx="3">
                  <c:v>1240988.0239896572</c:v>
                </c:pt>
                <c:pt idx="4">
                  <c:v>1250667.0984755675</c:v>
                </c:pt>
                <c:pt idx="5">
                  <c:v>658801.89399755897</c:v>
                </c:pt>
                <c:pt idx="6">
                  <c:v>1242459.5998475805</c:v>
                </c:pt>
              </c:numCache>
            </c:numRef>
          </c:val>
          <c:extLst>
            <c:ext xmlns:c16="http://schemas.microsoft.com/office/drawing/2014/chart" uri="{C3380CC4-5D6E-409C-BE32-E72D297353CC}">
              <c16:uniqueId val="{00000003-51B8-4627-8298-22874CFCEF3D}"/>
            </c:ext>
          </c:extLst>
        </c:ser>
        <c:ser>
          <c:idx val="4"/>
          <c:order val="4"/>
          <c:tx>
            <c:strRef>
              <c:f>'N kunstmest'!$A$8</c:f>
              <c:strCache>
                <c:ptCount val="1"/>
                <c:pt idx="0">
                  <c:v>aardappelen</c:v>
                </c:pt>
              </c:strCache>
            </c:strRef>
          </c:tx>
          <c:spPr>
            <a:solidFill>
              <a:schemeClr val="accent5"/>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kunstmest'!$B$8:$G$8</c:f>
              <c:numCache>
                <c:formatCode>#,##0</c:formatCode>
                <c:ptCount val="6"/>
                <c:pt idx="0">
                  <c:v>1134049.9254033612</c:v>
                </c:pt>
                <c:pt idx="1">
                  <c:v>1393990.2433536181</c:v>
                </c:pt>
                <c:pt idx="2">
                  <c:v>1571508.812731768</c:v>
                </c:pt>
                <c:pt idx="3">
                  <c:v>1520564.9516527869</c:v>
                </c:pt>
                <c:pt idx="4">
                  <c:v>1455634.5517170161</c:v>
                </c:pt>
                <c:pt idx="5">
                  <c:v>1568632.5340000184</c:v>
                </c:pt>
              </c:numCache>
            </c:numRef>
          </c:val>
          <c:extLst>
            <c:ext xmlns:c16="http://schemas.microsoft.com/office/drawing/2014/chart" uri="{C3380CC4-5D6E-409C-BE32-E72D297353CC}">
              <c16:uniqueId val="{00000004-51B8-4627-8298-22874CFCEF3D}"/>
            </c:ext>
          </c:extLst>
        </c:ser>
        <c:ser>
          <c:idx val="5"/>
          <c:order val="5"/>
          <c:tx>
            <c:strRef>
              <c:f>'N kunstmest'!$A$9</c:f>
              <c:strCache>
                <c:ptCount val="1"/>
                <c:pt idx="0">
                  <c:v>bieten</c:v>
                </c:pt>
              </c:strCache>
            </c:strRef>
          </c:tx>
          <c:spPr>
            <a:solidFill>
              <a:schemeClr val="accent6"/>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kunstmest'!$B$9:$H$9</c:f>
              <c:numCache>
                <c:formatCode>#,##0</c:formatCode>
                <c:ptCount val="7"/>
                <c:pt idx="0">
                  <c:v>864200.6112672271</c:v>
                </c:pt>
                <c:pt idx="1">
                  <c:v>939669.2535199906</c:v>
                </c:pt>
                <c:pt idx="2">
                  <c:v>1115464.5266213792</c:v>
                </c:pt>
                <c:pt idx="3">
                  <c:v>1254099.5474841627</c:v>
                </c:pt>
                <c:pt idx="4">
                  <c:v>1034540.4043030317</c:v>
                </c:pt>
                <c:pt idx="5">
                  <c:v>1141922.6932466701</c:v>
                </c:pt>
                <c:pt idx="6">
                  <c:v>1810207.5743948719</c:v>
                </c:pt>
              </c:numCache>
            </c:numRef>
          </c:val>
          <c:extLst>
            <c:ext xmlns:c16="http://schemas.microsoft.com/office/drawing/2014/chart" uri="{C3380CC4-5D6E-409C-BE32-E72D297353CC}">
              <c16:uniqueId val="{00000005-51B8-4627-8298-22874CFCEF3D}"/>
            </c:ext>
          </c:extLst>
        </c:ser>
        <c:ser>
          <c:idx val="7"/>
          <c:order val="6"/>
          <c:tx>
            <c:strRef>
              <c:f>'N kunstmest'!$A$10</c:f>
              <c:strCache>
                <c:ptCount val="1"/>
                <c:pt idx="0">
                  <c:v>serreteelten</c:v>
                </c:pt>
              </c:strCache>
            </c:strRef>
          </c:tx>
          <c:spPr>
            <a:solidFill>
              <a:schemeClr val="accent2">
                <a:lumMod val="60000"/>
              </a:schemeClr>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kunstmest'!$B$10:$H$10</c:f>
              <c:numCache>
                <c:formatCode>#,##0</c:formatCode>
                <c:ptCount val="7"/>
                <c:pt idx="0">
                  <c:v>443.05072941176468</c:v>
                </c:pt>
                <c:pt idx="1">
                  <c:v>700.15210084033606</c:v>
                </c:pt>
                <c:pt idx="2">
                  <c:v>369.14285714285711</c:v>
                </c:pt>
                <c:pt idx="3">
                  <c:v>491.73626373626371</c:v>
                </c:pt>
                <c:pt idx="4">
                  <c:v>1302.3499999999999</c:v>
                </c:pt>
                <c:pt idx="5">
                  <c:v>0</c:v>
                </c:pt>
                <c:pt idx="6">
                  <c:v>0</c:v>
                </c:pt>
              </c:numCache>
            </c:numRef>
          </c:val>
          <c:extLst>
            <c:ext xmlns:c16="http://schemas.microsoft.com/office/drawing/2014/chart" uri="{C3380CC4-5D6E-409C-BE32-E72D297353CC}">
              <c16:uniqueId val="{00000006-51B8-4627-8298-22874CFCEF3D}"/>
            </c:ext>
          </c:extLst>
        </c:ser>
        <c:ser>
          <c:idx val="6"/>
          <c:order val="7"/>
          <c:tx>
            <c:strRef>
              <c:f>'N kunstmest'!$A$11</c:f>
              <c:strCache>
                <c:ptCount val="1"/>
                <c:pt idx="0">
                  <c:v>overige gewassen</c:v>
                </c:pt>
              </c:strCache>
            </c:strRef>
          </c:tx>
          <c:spPr>
            <a:solidFill>
              <a:schemeClr val="accent1">
                <a:lumMod val="60000"/>
              </a:schemeClr>
            </a:solidFill>
            <a:ln>
              <a:noFill/>
            </a:ln>
            <a:effectLst/>
          </c:spPr>
          <c:invertIfNegative val="0"/>
          <c:cat>
            <c:numRef>
              <c:f>'N kunstmest'!$B$3:$H$3</c:f>
              <c:numCache>
                <c:formatCode>General</c:formatCode>
                <c:ptCount val="7"/>
                <c:pt idx="0">
                  <c:v>2011</c:v>
                </c:pt>
                <c:pt idx="1">
                  <c:v>2012</c:v>
                </c:pt>
                <c:pt idx="2">
                  <c:v>2013</c:v>
                </c:pt>
                <c:pt idx="3">
                  <c:v>2014</c:v>
                </c:pt>
                <c:pt idx="4">
                  <c:v>2015</c:v>
                </c:pt>
                <c:pt idx="5">
                  <c:v>2016</c:v>
                </c:pt>
                <c:pt idx="6">
                  <c:v>2017</c:v>
                </c:pt>
              </c:numCache>
            </c:numRef>
          </c:cat>
          <c:val>
            <c:numRef>
              <c:f>'N kunstmest'!$B$11:$H$11</c:f>
              <c:numCache>
                <c:formatCode>#,##0</c:formatCode>
                <c:ptCount val="7"/>
                <c:pt idx="0">
                  <c:v>681016.82837563066</c:v>
                </c:pt>
                <c:pt idx="1">
                  <c:v>828315.16412235808</c:v>
                </c:pt>
                <c:pt idx="2">
                  <c:v>702079.95310689334</c:v>
                </c:pt>
                <c:pt idx="3">
                  <c:v>1506842.1949545192</c:v>
                </c:pt>
                <c:pt idx="4">
                  <c:v>967851.1940500919</c:v>
                </c:pt>
                <c:pt idx="5">
                  <c:v>1734166.094522465</c:v>
                </c:pt>
                <c:pt idx="6">
                  <c:v>2518276.7968312041</c:v>
                </c:pt>
              </c:numCache>
            </c:numRef>
          </c:val>
          <c:extLst>
            <c:ext xmlns:c16="http://schemas.microsoft.com/office/drawing/2014/chart" uri="{C3380CC4-5D6E-409C-BE32-E72D297353CC}">
              <c16:uniqueId val="{00000007-51B8-4627-8298-22874CFCEF3D}"/>
            </c:ext>
          </c:extLst>
        </c:ser>
        <c:dLbls>
          <c:showLegendKey val="0"/>
          <c:showVal val="0"/>
          <c:showCatName val="0"/>
          <c:showSerName val="0"/>
          <c:showPercent val="0"/>
          <c:showBubbleSize val="0"/>
        </c:dLbls>
        <c:gapWidth val="50"/>
        <c:overlap val="100"/>
        <c:axId val="202203136"/>
        <c:axId val="202204672"/>
      </c:barChart>
      <c:lineChart>
        <c:grouping val="standard"/>
        <c:varyColors val="0"/>
        <c:ser>
          <c:idx val="9"/>
          <c:order val="8"/>
          <c:tx>
            <c:strRef>
              <c:f>'N kunstmest'!$A$13</c:f>
              <c:strCache>
                <c:ptCount val="1"/>
                <c:pt idx="0">
                  <c:v>kunstmestprijs enkelvoudige stikstof (2010=100%)</c:v>
                </c:pt>
              </c:strCache>
            </c:strRef>
          </c:tx>
          <c:spPr>
            <a:ln w="28575" cap="rnd" cmpd="sng" algn="ctr">
              <a:solidFill>
                <a:srgbClr val="C00000"/>
              </a:solidFill>
              <a:prstDash val="solid"/>
              <a:round/>
            </a:ln>
            <a:effectLst/>
          </c:spPr>
          <c:marker>
            <c:symbol val="none"/>
          </c:marker>
          <c:cat>
            <c:numRef>
              <c:f>'N kunstmest'!$B$3:$G$3</c:f>
              <c:numCache>
                <c:formatCode>General</c:formatCode>
                <c:ptCount val="6"/>
                <c:pt idx="0">
                  <c:v>2011</c:v>
                </c:pt>
                <c:pt idx="1">
                  <c:v>2012</c:v>
                </c:pt>
                <c:pt idx="2">
                  <c:v>2013</c:v>
                </c:pt>
                <c:pt idx="3">
                  <c:v>2014</c:v>
                </c:pt>
                <c:pt idx="4">
                  <c:v>2015</c:v>
                </c:pt>
                <c:pt idx="5">
                  <c:v>2016</c:v>
                </c:pt>
              </c:numCache>
            </c:numRef>
          </c:cat>
          <c:val>
            <c:numRef>
              <c:f>'N kunstmest'!$B$13:$H$13</c:f>
              <c:numCache>
                <c:formatCode>0%</c:formatCode>
                <c:ptCount val="7"/>
                <c:pt idx="0">
                  <c:v>1.31109862295216</c:v>
                </c:pt>
                <c:pt idx="1">
                  <c:v>1.2574427309792999</c:v>
                </c:pt>
                <c:pt idx="2">
                  <c:v>1.1419444918055299</c:v>
                </c:pt>
                <c:pt idx="3">
                  <c:v>1.21958949162315</c:v>
                </c:pt>
                <c:pt idx="4">
                  <c:v>1.1795172703992101</c:v>
                </c:pt>
                <c:pt idx="5">
                  <c:v>0.91793567937631604</c:v>
                </c:pt>
                <c:pt idx="6">
                  <c:v>0.94814379154507999</c:v>
                </c:pt>
              </c:numCache>
            </c:numRef>
          </c:val>
          <c:smooth val="0"/>
          <c:extLst>
            <c:ext xmlns:c16="http://schemas.microsoft.com/office/drawing/2014/chart" uri="{C3380CC4-5D6E-409C-BE32-E72D297353CC}">
              <c16:uniqueId val="{00000008-51B8-4627-8298-22874CFCEF3D}"/>
            </c:ext>
          </c:extLst>
        </c:ser>
        <c:dLbls>
          <c:showLegendKey val="0"/>
          <c:showVal val="0"/>
          <c:showCatName val="0"/>
          <c:showSerName val="0"/>
          <c:showPercent val="0"/>
          <c:showBubbleSize val="0"/>
        </c:dLbls>
        <c:marker val="1"/>
        <c:smooth val="0"/>
        <c:axId val="202208384"/>
        <c:axId val="202206592"/>
      </c:lineChart>
      <c:catAx>
        <c:axId val="202203136"/>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202204672"/>
        <c:crosses val="autoZero"/>
        <c:auto val="1"/>
        <c:lblAlgn val="ctr"/>
        <c:lblOffset val="100"/>
        <c:tickLblSkip val="1"/>
        <c:tickMarkSkip val="1"/>
        <c:noMultiLvlLbl val="0"/>
      </c:catAx>
      <c:valAx>
        <c:axId val="202204672"/>
        <c:scaling>
          <c:orientation val="minMax"/>
        </c:scaling>
        <c:delete val="0"/>
        <c:axPos val="l"/>
        <c:majorGridlines>
          <c:spPr>
            <a:ln w="3175" cap="flat" cmpd="sng" algn="ctr">
              <a:solidFill>
                <a:schemeClr val="bg1">
                  <a:lumMod val="75000"/>
                </a:schemeClr>
              </a:solidFill>
              <a:prstDash val="solid"/>
              <a:round/>
            </a:ln>
            <a:effectLst/>
          </c:spPr>
        </c:majorGridlines>
        <c:numFmt formatCode="#,##0"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202203136"/>
        <c:crosses val="autoZero"/>
        <c:crossBetween val="between"/>
        <c:majorUnit val="1500000"/>
        <c:dispUnits>
          <c:builtInUnit val="millions"/>
          <c:dispUnitsLbl>
            <c:layout>
              <c:manualLayout>
                <c:xMode val="edge"/>
                <c:yMode val="edge"/>
                <c:x val="5.7938235294117638E-2"/>
                <c:y val="4.9037499999999998E-2"/>
              </c:manualLayout>
            </c:layout>
            <c:tx>
              <c:rich>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r>
                    <a:rPr lang="nl-BE"/>
                    <a:t>miljoen kg N kunstmest</a:t>
                  </a:r>
                </a:p>
              </c:rich>
            </c:tx>
            <c:spPr>
              <a:noFill/>
              <a:ln>
                <a:noFill/>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dispUnitsLbl>
        </c:dispUnits>
      </c:valAx>
      <c:valAx>
        <c:axId val="202206592"/>
        <c:scaling>
          <c:orientation val="minMax"/>
        </c:scaling>
        <c:delete val="0"/>
        <c:axPos val="r"/>
        <c:numFmt formatCode="0%"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crossAx val="202208384"/>
        <c:crosses val="max"/>
        <c:crossBetween val="between"/>
        <c:majorUnit val="0.15000000000000002"/>
      </c:valAx>
      <c:catAx>
        <c:axId val="202208384"/>
        <c:scaling>
          <c:orientation val="minMax"/>
        </c:scaling>
        <c:delete val="1"/>
        <c:axPos val="b"/>
        <c:numFmt formatCode="General" sourceLinked="1"/>
        <c:majorTickMark val="out"/>
        <c:minorTickMark val="none"/>
        <c:tickLblPos val="nextTo"/>
        <c:crossAx val="202206592"/>
        <c:crosses val="autoZero"/>
        <c:auto val="1"/>
        <c:lblAlgn val="ctr"/>
        <c:lblOffset val="100"/>
        <c:noMultiLvlLbl val="0"/>
      </c:catAx>
      <c:spPr>
        <a:noFill/>
        <a:ln w="3175">
          <a:solidFill>
            <a:schemeClr val="bg1">
              <a:lumMod val="75000"/>
            </a:schemeClr>
          </a:solidFill>
          <a:prstDash val="solid"/>
        </a:ln>
        <a:effectLst/>
      </c:spPr>
    </c:plotArea>
    <c:legend>
      <c:legendPos val="r"/>
      <c:layout>
        <c:manualLayout>
          <c:xMode val="edge"/>
          <c:yMode val="edge"/>
          <c:x val="0.69606993464052291"/>
          <c:y val="5.6834027777777789E-2"/>
          <c:w val="0.30393006535947714"/>
          <c:h val="0.86428333333333329"/>
        </c:manualLayout>
      </c:layout>
      <c:overlay val="0"/>
      <c:spPr>
        <a:noFill/>
        <a:ln>
          <a:noFill/>
        </a:ln>
        <a:effectLst/>
      </c:spPr>
      <c:txPr>
        <a:bodyPr rot="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lang="nl-BE" sz="1000" b="0" i="0" u="none" strike="noStrike" kern="1200"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499895280492307E-2"/>
          <c:y val="4.6269097222222222E-2"/>
          <c:w val="0.56819150326797385"/>
          <c:h val="0.87348159722222218"/>
        </c:manualLayout>
      </c:layout>
      <c:barChart>
        <c:barDir val="col"/>
        <c:grouping val="stacked"/>
        <c:varyColors val="0"/>
        <c:ser>
          <c:idx val="0"/>
          <c:order val="0"/>
          <c:tx>
            <c:strRef>
              <c:f>'P kunstmest'!$A$4</c:f>
              <c:strCache>
                <c:ptCount val="1"/>
                <c:pt idx="0">
                  <c:v>grasland in hoofdteelt</c:v>
                </c:pt>
              </c:strCache>
            </c:strRef>
          </c:tx>
          <c:spPr>
            <a:solidFill>
              <a:schemeClr val="accent1"/>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kunstmest'!$B$4:$H$4</c:f>
              <c:numCache>
                <c:formatCode>#,##0</c:formatCode>
                <c:ptCount val="7"/>
                <c:pt idx="0">
                  <c:v>4730.9828975040682</c:v>
                </c:pt>
                <c:pt idx="1">
                  <c:v>12269.924776227701</c:v>
                </c:pt>
                <c:pt idx="2">
                  <c:v>9254.5085953379294</c:v>
                </c:pt>
                <c:pt idx="3">
                  <c:v>5445.2706933398331</c:v>
                </c:pt>
                <c:pt idx="4">
                  <c:v>3551.6236779370774</c:v>
                </c:pt>
                <c:pt idx="5">
                  <c:v>1578.693022385733</c:v>
                </c:pt>
                <c:pt idx="6">
                  <c:v>11246.540461931783</c:v>
                </c:pt>
              </c:numCache>
            </c:numRef>
          </c:val>
          <c:extLst>
            <c:ext xmlns:c16="http://schemas.microsoft.com/office/drawing/2014/chart" uri="{C3380CC4-5D6E-409C-BE32-E72D297353CC}">
              <c16:uniqueId val="{00000000-7997-4643-85A5-AFE04664492A}"/>
            </c:ext>
          </c:extLst>
        </c:ser>
        <c:ser>
          <c:idx val="1"/>
          <c:order val="1"/>
          <c:tx>
            <c:strRef>
              <c:f>'P kunstmest'!$A$5</c:f>
              <c:strCache>
                <c:ptCount val="1"/>
                <c:pt idx="0">
                  <c:v>grasland in voor- en nateelt</c:v>
                </c:pt>
              </c:strCache>
            </c:strRef>
          </c:tx>
          <c:spPr>
            <a:solidFill>
              <a:schemeClr val="accent2"/>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kunstmest'!$B$5:$H$5</c:f>
              <c:numCache>
                <c:formatCode>#,##0</c:formatCode>
                <c:ptCount val="7"/>
                <c:pt idx="0">
                  <c:v>0</c:v>
                </c:pt>
                <c:pt idx="1">
                  <c:v>0</c:v>
                </c:pt>
                <c:pt idx="2">
                  <c:v>0</c:v>
                </c:pt>
                <c:pt idx="3">
                  <c:v>0</c:v>
                </c:pt>
                <c:pt idx="4">
                  <c:v>2277.4737266225698</c:v>
                </c:pt>
                <c:pt idx="5">
                  <c:v>0</c:v>
                </c:pt>
                <c:pt idx="6">
                  <c:v>0</c:v>
                </c:pt>
              </c:numCache>
            </c:numRef>
          </c:val>
          <c:extLst>
            <c:ext xmlns:c16="http://schemas.microsoft.com/office/drawing/2014/chart" uri="{C3380CC4-5D6E-409C-BE32-E72D297353CC}">
              <c16:uniqueId val="{00000001-7997-4643-85A5-AFE04664492A}"/>
            </c:ext>
          </c:extLst>
        </c:ser>
        <c:ser>
          <c:idx val="2"/>
          <c:order val="2"/>
          <c:tx>
            <c:strRef>
              <c:f>'P kunstmest'!$A$6</c:f>
              <c:strCache>
                <c:ptCount val="1"/>
                <c:pt idx="0">
                  <c:v>granen</c:v>
                </c:pt>
              </c:strCache>
            </c:strRef>
          </c:tx>
          <c:spPr>
            <a:solidFill>
              <a:schemeClr val="accent3"/>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kunstmest'!$B$6:$H$6</c:f>
              <c:numCache>
                <c:formatCode>#,##0</c:formatCode>
                <c:ptCount val="7"/>
                <c:pt idx="0">
                  <c:v>21923.653823260982</c:v>
                </c:pt>
                <c:pt idx="1">
                  <c:v>31121.414116219887</c:v>
                </c:pt>
                <c:pt idx="2">
                  <c:v>19253.493512162215</c:v>
                </c:pt>
                <c:pt idx="3">
                  <c:v>87887.5097518806</c:v>
                </c:pt>
                <c:pt idx="4">
                  <c:v>49917.62195435875</c:v>
                </c:pt>
                <c:pt idx="5">
                  <c:v>26640.598279417183</c:v>
                </c:pt>
                <c:pt idx="6">
                  <c:v>57662.845918812738</c:v>
                </c:pt>
              </c:numCache>
            </c:numRef>
          </c:val>
          <c:extLst>
            <c:ext xmlns:c16="http://schemas.microsoft.com/office/drawing/2014/chart" uri="{C3380CC4-5D6E-409C-BE32-E72D297353CC}">
              <c16:uniqueId val="{00000002-7997-4643-85A5-AFE04664492A}"/>
            </c:ext>
          </c:extLst>
        </c:ser>
        <c:ser>
          <c:idx val="3"/>
          <c:order val="3"/>
          <c:tx>
            <c:strRef>
              <c:f>'P kunstmest'!$A$7</c:f>
              <c:strCache>
                <c:ptCount val="1"/>
                <c:pt idx="0">
                  <c:v>voedermaïs</c:v>
                </c:pt>
              </c:strCache>
            </c:strRef>
          </c:tx>
          <c:spPr>
            <a:solidFill>
              <a:schemeClr val="accent4"/>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kunstmest'!$B$7:$H$7</c:f>
              <c:numCache>
                <c:formatCode>#,##0</c:formatCode>
                <c:ptCount val="7"/>
                <c:pt idx="0">
                  <c:v>77439.291833657393</c:v>
                </c:pt>
                <c:pt idx="1">
                  <c:v>116057.92360847357</c:v>
                </c:pt>
                <c:pt idx="2">
                  <c:v>74541.474042035392</c:v>
                </c:pt>
                <c:pt idx="3">
                  <c:v>104285.89693152765</c:v>
                </c:pt>
                <c:pt idx="4">
                  <c:v>14815.377200640187</c:v>
                </c:pt>
                <c:pt idx="5">
                  <c:v>81608.029348797572</c:v>
                </c:pt>
                <c:pt idx="6">
                  <c:v>92356.774334351809</c:v>
                </c:pt>
              </c:numCache>
            </c:numRef>
          </c:val>
          <c:extLst>
            <c:ext xmlns:c16="http://schemas.microsoft.com/office/drawing/2014/chart" uri="{C3380CC4-5D6E-409C-BE32-E72D297353CC}">
              <c16:uniqueId val="{00000003-7997-4643-85A5-AFE04664492A}"/>
            </c:ext>
          </c:extLst>
        </c:ser>
        <c:ser>
          <c:idx val="4"/>
          <c:order val="4"/>
          <c:tx>
            <c:strRef>
              <c:f>'P kunstmest'!$A$8</c:f>
              <c:strCache>
                <c:ptCount val="1"/>
                <c:pt idx="0">
                  <c:v>aardappelen</c:v>
                </c:pt>
              </c:strCache>
            </c:strRef>
          </c:tx>
          <c:spPr>
            <a:solidFill>
              <a:schemeClr val="accent5"/>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kunstmest'!$B$8:$H$8</c:f>
              <c:numCache>
                <c:formatCode>#,##0</c:formatCode>
                <c:ptCount val="7"/>
                <c:pt idx="0">
                  <c:v>75360.731799664034</c:v>
                </c:pt>
                <c:pt idx="1">
                  <c:v>102051.64209895302</c:v>
                </c:pt>
                <c:pt idx="2">
                  <c:v>136226.68088567915</c:v>
                </c:pt>
                <c:pt idx="3">
                  <c:v>85975.46610962147</c:v>
                </c:pt>
                <c:pt idx="4">
                  <c:v>139365.75448335556</c:v>
                </c:pt>
                <c:pt idx="5">
                  <c:v>83025.999943775838</c:v>
                </c:pt>
                <c:pt idx="6">
                  <c:v>98403.886512439974</c:v>
                </c:pt>
              </c:numCache>
            </c:numRef>
          </c:val>
          <c:extLst>
            <c:ext xmlns:c16="http://schemas.microsoft.com/office/drawing/2014/chart" uri="{C3380CC4-5D6E-409C-BE32-E72D297353CC}">
              <c16:uniqueId val="{00000004-7997-4643-85A5-AFE04664492A}"/>
            </c:ext>
          </c:extLst>
        </c:ser>
        <c:ser>
          <c:idx val="5"/>
          <c:order val="5"/>
          <c:tx>
            <c:strRef>
              <c:f>'P kunstmest'!$A$9</c:f>
              <c:strCache>
                <c:ptCount val="1"/>
                <c:pt idx="0">
                  <c:v>bieten</c:v>
                </c:pt>
              </c:strCache>
            </c:strRef>
          </c:tx>
          <c:spPr>
            <a:solidFill>
              <a:schemeClr val="accent6"/>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kunstmest'!$B$9:$H$9</c:f>
              <c:numCache>
                <c:formatCode>#,##0</c:formatCode>
                <c:ptCount val="7"/>
                <c:pt idx="0">
                  <c:v>83290.824243085604</c:v>
                </c:pt>
                <c:pt idx="1">
                  <c:v>120732.20712800513</c:v>
                </c:pt>
                <c:pt idx="2">
                  <c:v>66564.321521632723</c:v>
                </c:pt>
                <c:pt idx="3">
                  <c:v>141181.30011847598</c:v>
                </c:pt>
                <c:pt idx="4">
                  <c:v>95388.741781851684</c:v>
                </c:pt>
                <c:pt idx="5">
                  <c:v>52826.511782579189</c:v>
                </c:pt>
                <c:pt idx="6">
                  <c:v>123952.67361838248</c:v>
                </c:pt>
              </c:numCache>
            </c:numRef>
          </c:val>
          <c:extLst>
            <c:ext xmlns:c16="http://schemas.microsoft.com/office/drawing/2014/chart" uri="{C3380CC4-5D6E-409C-BE32-E72D297353CC}">
              <c16:uniqueId val="{00000005-7997-4643-85A5-AFE04664492A}"/>
            </c:ext>
          </c:extLst>
        </c:ser>
        <c:ser>
          <c:idx val="7"/>
          <c:order val="6"/>
          <c:tx>
            <c:strRef>
              <c:f>'P kunstmest'!$A$10</c:f>
              <c:strCache>
                <c:ptCount val="1"/>
                <c:pt idx="0">
                  <c:v>serreteelten</c:v>
                </c:pt>
              </c:strCache>
            </c:strRef>
          </c:tx>
          <c:spPr>
            <a:solidFill>
              <a:schemeClr val="accent2">
                <a:lumMod val="60000"/>
              </a:schemeClr>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kunstmest'!$B$10:$H$10</c:f>
              <c:numCache>
                <c:formatCode>#,##0</c:formatCode>
                <c:ptCount val="7"/>
                <c:pt idx="0">
                  <c:v>344.56626324352209</c:v>
                </c:pt>
                <c:pt idx="1">
                  <c:v>234.1839496165118</c:v>
                </c:pt>
                <c:pt idx="2">
                  <c:v>99.519860323003059</c:v>
                </c:pt>
                <c:pt idx="3">
                  <c:v>275.86206896551721</c:v>
                </c:pt>
                <c:pt idx="4">
                  <c:v>486.15354769872454</c:v>
                </c:pt>
                <c:pt idx="5">
                  <c:v>0</c:v>
                </c:pt>
                <c:pt idx="6">
                  <c:v>0</c:v>
                </c:pt>
              </c:numCache>
            </c:numRef>
          </c:val>
          <c:extLst>
            <c:ext xmlns:c16="http://schemas.microsoft.com/office/drawing/2014/chart" uri="{C3380CC4-5D6E-409C-BE32-E72D297353CC}">
              <c16:uniqueId val="{00000006-7997-4643-85A5-AFE04664492A}"/>
            </c:ext>
          </c:extLst>
        </c:ser>
        <c:ser>
          <c:idx val="6"/>
          <c:order val="7"/>
          <c:tx>
            <c:strRef>
              <c:f>'P kunstmest'!$A$11</c:f>
              <c:strCache>
                <c:ptCount val="1"/>
                <c:pt idx="0">
                  <c:v>overige gewassen</c:v>
                </c:pt>
              </c:strCache>
            </c:strRef>
          </c:tx>
          <c:spPr>
            <a:solidFill>
              <a:schemeClr val="accent1">
                <a:lumMod val="60000"/>
              </a:schemeClr>
            </a:solidFill>
            <a:ln>
              <a:noFill/>
            </a:ln>
            <a:effectLst/>
          </c:spPr>
          <c:invertIfNegative val="0"/>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kunstmest'!$B$11:$H$11</c:f>
              <c:numCache>
                <c:formatCode>#,##0</c:formatCode>
                <c:ptCount val="7"/>
                <c:pt idx="0">
                  <c:v>122966.92369747236</c:v>
                </c:pt>
                <c:pt idx="1">
                  <c:v>58064.205655104386</c:v>
                </c:pt>
                <c:pt idx="2">
                  <c:v>41268.666521169805</c:v>
                </c:pt>
                <c:pt idx="3">
                  <c:v>92779.242263629028</c:v>
                </c:pt>
                <c:pt idx="4">
                  <c:v>61071.909984443031</c:v>
                </c:pt>
                <c:pt idx="5">
                  <c:v>50057.19089561556</c:v>
                </c:pt>
                <c:pt idx="6">
                  <c:v>115049.61799551037</c:v>
                </c:pt>
              </c:numCache>
            </c:numRef>
          </c:val>
          <c:extLst>
            <c:ext xmlns:c16="http://schemas.microsoft.com/office/drawing/2014/chart" uri="{C3380CC4-5D6E-409C-BE32-E72D297353CC}">
              <c16:uniqueId val="{00000007-7997-4643-85A5-AFE04664492A}"/>
            </c:ext>
          </c:extLst>
        </c:ser>
        <c:dLbls>
          <c:showLegendKey val="0"/>
          <c:showVal val="0"/>
          <c:showCatName val="0"/>
          <c:showSerName val="0"/>
          <c:showPercent val="0"/>
          <c:showBubbleSize val="0"/>
        </c:dLbls>
        <c:gapWidth val="50"/>
        <c:overlap val="100"/>
        <c:axId val="202420992"/>
        <c:axId val="202422528"/>
      </c:barChart>
      <c:lineChart>
        <c:grouping val="standard"/>
        <c:varyColors val="0"/>
        <c:ser>
          <c:idx val="9"/>
          <c:order val="8"/>
          <c:tx>
            <c:strRef>
              <c:f>'P kunstmest'!$A$13</c:f>
              <c:strCache>
                <c:ptCount val="1"/>
                <c:pt idx="0">
                  <c:v>kunstmestprijs enkelvoudige fosfaat (2010=100%)</c:v>
                </c:pt>
              </c:strCache>
            </c:strRef>
          </c:tx>
          <c:spPr>
            <a:ln w="28575" cap="rnd" cmpd="sng" algn="ctr">
              <a:solidFill>
                <a:srgbClr val="C00000"/>
              </a:solidFill>
              <a:prstDash val="solid"/>
              <a:round/>
            </a:ln>
            <a:effectLst/>
          </c:spPr>
          <c:marker>
            <c:symbol val="none"/>
          </c:marker>
          <c:cat>
            <c:numRef>
              <c:f>'P kunstmest'!$B$3:$H$3</c:f>
              <c:numCache>
                <c:formatCode>General</c:formatCode>
                <c:ptCount val="7"/>
                <c:pt idx="0">
                  <c:v>2011</c:v>
                </c:pt>
                <c:pt idx="1">
                  <c:v>2012</c:v>
                </c:pt>
                <c:pt idx="2">
                  <c:v>2013</c:v>
                </c:pt>
                <c:pt idx="3">
                  <c:v>2014</c:v>
                </c:pt>
                <c:pt idx="4">
                  <c:v>2015</c:v>
                </c:pt>
                <c:pt idx="5">
                  <c:v>2016</c:v>
                </c:pt>
                <c:pt idx="6">
                  <c:v>2017</c:v>
                </c:pt>
              </c:numCache>
            </c:numRef>
          </c:cat>
          <c:val>
            <c:numRef>
              <c:f>'P kunstmest'!$B$13:$H$13</c:f>
              <c:numCache>
                <c:formatCode>0%</c:formatCode>
                <c:ptCount val="7"/>
                <c:pt idx="0">
                  <c:v>1.43</c:v>
                </c:pt>
                <c:pt idx="1">
                  <c:v>1.36</c:v>
                </c:pt>
                <c:pt idx="2">
                  <c:v>1.18</c:v>
                </c:pt>
                <c:pt idx="3">
                  <c:v>1.1599999999999999</c:v>
                </c:pt>
                <c:pt idx="4">
                  <c:v>1.37</c:v>
                </c:pt>
                <c:pt idx="5">
                  <c:v>1.08</c:v>
                </c:pt>
                <c:pt idx="6">
                  <c:v>1.02</c:v>
                </c:pt>
              </c:numCache>
            </c:numRef>
          </c:val>
          <c:smooth val="0"/>
          <c:extLst>
            <c:ext xmlns:c16="http://schemas.microsoft.com/office/drawing/2014/chart" uri="{C3380CC4-5D6E-409C-BE32-E72D297353CC}">
              <c16:uniqueId val="{00000008-7997-4643-85A5-AFE04664492A}"/>
            </c:ext>
          </c:extLst>
        </c:ser>
        <c:dLbls>
          <c:showLegendKey val="0"/>
          <c:showVal val="0"/>
          <c:showCatName val="0"/>
          <c:showSerName val="0"/>
          <c:showPercent val="0"/>
          <c:showBubbleSize val="0"/>
        </c:dLbls>
        <c:marker val="1"/>
        <c:smooth val="0"/>
        <c:axId val="202434432"/>
        <c:axId val="202432896"/>
      </c:lineChart>
      <c:catAx>
        <c:axId val="202420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202422528"/>
        <c:crosses val="autoZero"/>
        <c:auto val="1"/>
        <c:lblAlgn val="ctr"/>
        <c:lblOffset val="100"/>
        <c:tickLblSkip val="1"/>
        <c:tickMarkSkip val="1"/>
        <c:noMultiLvlLbl val="0"/>
      </c:catAx>
      <c:valAx>
        <c:axId val="202422528"/>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crossAx val="202420992"/>
        <c:crosses val="autoZero"/>
        <c:crossBetween val="between"/>
        <c:dispUnits>
          <c:builtInUnit val="millions"/>
          <c:dispUnitsLbl>
            <c:layout>
              <c:manualLayout>
                <c:xMode val="edge"/>
                <c:yMode val="edge"/>
                <c:x val="5.7938235294117638E-2"/>
                <c:y val="4.9037499999999998E-2"/>
              </c:manualLayout>
            </c:layout>
            <c:tx>
              <c:rich>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r>
                    <a:rPr lang="nl-BE"/>
                    <a:t>miljoen kg P kunstmest</a:t>
                  </a:r>
                </a:p>
              </c:rich>
            </c:tx>
            <c:spPr>
              <a:noFill/>
              <a:ln>
                <a:noFill/>
              </a:ln>
              <a:effectLst/>
            </c:spPr>
            <c:txPr>
              <a:bodyPr rot="0" spcFirstLastPara="1" vertOverflow="ellipsis" wrap="square" anchor="ctr" anchorCtr="1"/>
              <a:lstStyle/>
              <a:p>
                <a:pPr>
                  <a:defRPr lang="nl-BE" sz="1000" b="0" i="0" u="none" strike="noStrike" kern="1200" baseline="0">
                    <a:solidFill>
                      <a:srgbClr val="000000"/>
                    </a:solidFill>
                    <a:latin typeface="+mn-lt"/>
                    <a:ea typeface="Arial"/>
                    <a:cs typeface="Arial"/>
                  </a:defRPr>
                </a:pPr>
                <a:endParaRPr lang="nl-BE"/>
              </a:p>
            </c:txPr>
          </c:dispUnitsLbl>
        </c:dispUnits>
      </c:valAx>
      <c:valAx>
        <c:axId val="202432896"/>
        <c:scaling>
          <c:orientation val="minMax"/>
        </c:scaling>
        <c:delete val="0"/>
        <c:axPos val="r"/>
        <c:numFmt formatCode="0%" sourceLinked="1"/>
        <c:majorTickMark val="out"/>
        <c:minorTickMark val="none"/>
        <c:tickLblPos val="nextTo"/>
        <c:spPr>
          <a:noFill/>
          <a:ln w="9525" cap="flat" cmpd="sng" algn="ctr">
            <a:solidFill>
              <a:srgbClr val="000000"/>
            </a:solidFill>
            <a:prstDash val="solid"/>
            <a:round/>
          </a:ln>
          <a:effectLst/>
        </c:spPr>
        <c:txPr>
          <a:bodyPr rot="-60000000" spcFirstLastPara="1" vertOverflow="ellipsis" vert="horz" wrap="square" anchor="ctr" anchorCtr="1"/>
          <a:lstStyle/>
          <a:p>
            <a:pPr>
              <a:defRPr lang="nl-BE" sz="1000" b="0" i="0" u="none" strike="noStrike" kern="1200" baseline="0">
                <a:solidFill>
                  <a:srgbClr val="000000"/>
                </a:solidFill>
                <a:latin typeface="+mn-lt"/>
                <a:ea typeface="Arial"/>
                <a:cs typeface="Arial"/>
              </a:defRPr>
            </a:pPr>
            <a:endParaRPr lang="nl-BE"/>
          </a:p>
        </c:txPr>
        <c:crossAx val="202434432"/>
        <c:crosses val="max"/>
        <c:crossBetween val="between"/>
        <c:majorUnit val="0.30000000000000004"/>
      </c:valAx>
      <c:catAx>
        <c:axId val="202434432"/>
        <c:scaling>
          <c:orientation val="minMax"/>
        </c:scaling>
        <c:delete val="1"/>
        <c:axPos val="b"/>
        <c:numFmt formatCode="General" sourceLinked="1"/>
        <c:majorTickMark val="out"/>
        <c:minorTickMark val="none"/>
        <c:tickLblPos val="nextTo"/>
        <c:crossAx val="202432896"/>
        <c:crosses val="autoZero"/>
        <c:auto val="1"/>
        <c:lblAlgn val="ctr"/>
        <c:lblOffset val="100"/>
        <c:noMultiLvlLbl val="0"/>
      </c:catAx>
      <c:spPr>
        <a:noFill/>
        <a:ln w="3175">
          <a:solidFill>
            <a:schemeClr val="bg1">
              <a:lumMod val="75000"/>
            </a:schemeClr>
          </a:solidFill>
          <a:prstDash val="solid"/>
        </a:ln>
        <a:effectLst/>
      </c:spPr>
    </c:plotArea>
    <c:legend>
      <c:legendPos val="r"/>
      <c:layout>
        <c:manualLayout>
          <c:xMode val="edge"/>
          <c:yMode val="edge"/>
          <c:x val="0.69469370445379175"/>
          <c:y val="8.0480902777777794E-2"/>
          <c:w val="0.29211628671824963"/>
          <c:h val="0.87431597222222224"/>
        </c:manualLayout>
      </c:layout>
      <c:overlay val="0"/>
      <c:spPr>
        <a:noFill/>
        <a:ln>
          <a:noFill/>
        </a:ln>
        <a:effectLst/>
      </c:spPr>
      <c:txPr>
        <a:bodyPr rot="0" spcFirstLastPara="1" vertOverflow="ellipsis" vert="horz" wrap="square" anchor="ctr" anchorCtr="1"/>
        <a:lstStyle/>
        <a:p>
          <a:pPr>
            <a:defRPr lang="nl-BE" sz="900" b="0" i="0" u="none" strike="noStrike" kern="1200" baseline="0">
              <a:solidFill>
                <a:srgbClr val="000000"/>
              </a:solidFill>
              <a:latin typeface="+mn-lt"/>
              <a:ea typeface="Arial"/>
              <a:cs typeface="Arial"/>
            </a:defRPr>
          </a:pPr>
          <a:endParaRPr lang="nl-BE"/>
        </a:p>
      </c:txPr>
    </c:legend>
    <c:plotVisOnly val="1"/>
    <c:dispBlanksAs val="gap"/>
    <c:showDLblsOverMax val="0"/>
  </c:chart>
  <c:spPr>
    <a:solidFill>
      <a:srgbClr val="FFFFFF"/>
    </a:solidFill>
    <a:ln w="9525" cap="flat" cmpd="sng" algn="ctr">
      <a:noFill/>
      <a:prstDash val="solid"/>
      <a:round/>
    </a:ln>
    <a:effectLst/>
  </c:spPr>
  <c:txPr>
    <a:bodyPr/>
    <a:lstStyle/>
    <a:p>
      <a:pPr>
        <a:defRPr lang="nl-BE" sz="1000" b="0" i="0" u="none" strike="noStrike" kern="1200" baseline="0">
          <a:solidFill>
            <a:srgbClr val="000000"/>
          </a:solidFill>
          <a:latin typeface="+mn-lt"/>
          <a:ea typeface="Arial"/>
          <a:cs typeface="Arial"/>
        </a:defRPr>
      </a:pPr>
      <a:endParaRPr lang="nl-BE"/>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2164586773301"/>
          <c:y val="4.9822185583443236E-2"/>
          <c:w val="0.74962097640790626"/>
          <c:h val="0.79293940876036217"/>
        </c:manualLayout>
      </c:layout>
      <c:lineChart>
        <c:grouping val="standard"/>
        <c:varyColors val="0"/>
        <c:ser>
          <c:idx val="1"/>
          <c:order val="0"/>
          <c:tx>
            <c:strRef>
              <c:f>bedrijven!$A$4</c:f>
              <c:strCache>
                <c:ptCount val="1"/>
                <c:pt idx="0">
                  <c:v>aantal bedrijven</c:v>
                </c:pt>
              </c:strCache>
            </c:strRef>
          </c:tx>
          <c:cat>
            <c:strRef>
              <c:f>bedrijven!$B$3:$S$3</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bedrijven!$B$4:$S$4</c:f>
              <c:numCache>
                <c:formatCode>#,##0</c:formatCode>
                <c:ptCount val="18"/>
                <c:pt idx="0">
                  <c:v>20391</c:v>
                </c:pt>
                <c:pt idx="1">
                  <c:v>21012</c:v>
                </c:pt>
                <c:pt idx="2">
                  <c:v>20304</c:v>
                </c:pt>
                <c:pt idx="3">
                  <c:v>20067</c:v>
                </c:pt>
                <c:pt idx="4">
                  <c:v>19555</c:v>
                </c:pt>
                <c:pt idx="5">
                  <c:v>19102</c:v>
                </c:pt>
                <c:pt idx="6">
                  <c:v>18362</c:v>
                </c:pt>
                <c:pt idx="7">
                  <c:v>17683</c:v>
                </c:pt>
                <c:pt idx="8">
                  <c:v>16884</c:v>
                </c:pt>
                <c:pt idx="9">
                  <c:v>16300</c:v>
                </c:pt>
                <c:pt idx="10">
                  <c:v>16070</c:v>
                </c:pt>
                <c:pt idx="11">
                  <c:v>15973</c:v>
                </c:pt>
                <c:pt idx="12">
                  <c:v>15752</c:v>
                </c:pt>
                <c:pt idx="13">
                  <c:v>15521</c:v>
                </c:pt>
                <c:pt idx="14">
                  <c:v>15676</c:v>
                </c:pt>
                <c:pt idx="15">
                  <c:v>15892</c:v>
                </c:pt>
                <c:pt idx="16">
                  <c:v>15220</c:v>
                </c:pt>
                <c:pt idx="17">
                  <c:v>15211</c:v>
                </c:pt>
              </c:numCache>
            </c:numRef>
          </c:val>
          <c:smooth val="0"/>
          <c:extLst>
            <c:ext xmlns:c16="http://schemas.microsoft.com/office/drawing/2014/chart" uri="{C3380CC4-5D6E-409C-BE32-E72D297353CC}">
              <c16:uniqueId val="{00000000-E2F6-45CF-A8B9-7B83B99339F5}"/>
            </c:ext>
          </c:extLst>
        </c:ser>
        <c:dLbls>
          <c:showLegendKey val="0"/>
          <c:showVal val="0"/>
          <c:showCatName val="0"/>
          <c:showSerName val="0"/>
          <c:showPercent val="0"/>
          <c:showBubbleSize val="0"/>
        </c:dLbls>
        <c:marker val="1"/>
        <c:smooth val="0"/>
        <c:axId val="123976320"/>
        <c:axId val="123986304"/>
      </c:lineChart>
      <c:lineChart>
        <c:grouping val="standard"/>
        <c:varyColors val="0"/>
        <c:ser>
          <c:idx val="2"/>
          <c:order val="1"/>
          <c:tx>
            <c:strRef>
              <c:f>bedrijven!$A$5</c:f>
              <c:strCache>
                <c:ptCount val="1"/>
                <c:pt idx="0">
                  <c:v>gemiddelde oppervlakte per bedrijf (ha)</c:v>
                </c:pt>
              </c:strCache>
            </c:strRef>
          </c:tx>
          <c:cat>
            <c:strRef>
              <c:f>bedrijven!$B$3:$S$3</c:f>
              <c:strCach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strCache>
            </c:strRef>
          </c:cat>
          <c:val>
            <c:numRef>
              <c:f>bedrijven!$B$5:$S$5</c:f>
              <c:numCache>
                <c:formatCode>0.00</c:formatCode>
                <c:ptCount val="18"/>
                <c:pt idx="0">
                  <c:v>9.9628517483203378</c:v>
                </c:pt>
                <c:pt idx="1">
                  <c:v>10.480767656577195</c:v>
                </c:pt>
                <c:pt idx="2">
                  <c:v>10.799136623325454</c:v>
                </c:pt>
                <c:pt idx="3">
                  <c:v>11.461302636168835</c:v>
                </c:pt>
                <c:pt idx="4">
                  <c:v>11.743143441575045</c:v>
                </c:pt>
                <c:pt idx="5">
                  <c:v>12.018021673123233</c:v>
                </c:pt>
                <c:pt idx="6">
                  <c:v>12.587079838797516</c:v>
                </c:pt>
                <c:pt idx="7">
                  <c:v>12.925515466832552</c:v>
                </c:pt>
                <c:pt idx="8">
                  <c:v>13.305671049514334</c:v>
                </c:pt>
                <c:pt idx="9">
                  <c:v>13.79580736196319</c:v>
                </c:pt>
                <c:pt idx="10">
                  <c:v>13.96565339141257</c:v>
                </c:pt>
                <c:pt idx="11" formatCode="General">
                  <c:v>13.87</c:v>
                </c:pt>
                <c:pt idx="12">
                  <c:v>13.9</c:v>
                </c:pt>
                <c:pt idx="13">
                  <c:v>13.92</c:v>
                </c:pt>
                <c:pt idx="14">
                  <c:v>13.56</c:v>
                </c:pt>
                <c:pt idx="15">
                  <c:v>13.69</c:v>
                </c:pt>
                <c:pt idx="16">
                  <c:v>13.71</c:v>
                </c:pt>
                <c:pt idx="17">
                  <c:v>13.67</c:v>
                </c:pt>
              </c:numCache>
            </c:numRef>
          </c:val>
          <c:smooth val="0"/>
          <c:extLst>
            <c:ext xmlns:c16="http://schemas.microsoft.com/office/drawing/2014/chart" uri="{C3380CC4-5D6E-409C-BE32-E72D297353CC}">
              <c16:uniqueId val="{00000001-E2F6-45CF-A8B9-7B83B99339F5}"/>
            </c:ext>
          </c:extLst>
        </c:ser>
        <c:dLbls>
          <c:showLegendKey val="0"/>
          <c:showVal val="0"/>
          <c:showCatName val="0"/>
          <c:showSerName val="0"/>
          <c:showPercent val="0"/>
          <c:showBubbleSize val="0"/>
        </c:dLbls>
        <c:marker val="1"/>
        <c:smooth val="0"/>
        <c:axId val="123988224"/>
        <c:axId val="124006400"/>
      </c:lineChart>
      <c:catAx>
        <c:axId val="123976320"/>
        <c:scaling>
          <c:orientation val="minMax"/>
        </c:scaling>
        <c:delete val="0"/>
        <c:axPos val="b"/>
        <c:numFmt formatCode="General" sourceLinked="1"/>
        <c:majorTickMark val="cross"/>
        <c:minorTickMark val="none"/>
        <c:tickLblPos val="nextTo"/>
        <c:txPr>
          <a:bodyPr rot="0" vert="horz"/>
          <a:lstStyle/>
          <a:p>
            <a:pPr>
              <a:defRPr/>
            </a:pPr>
            <a:endParaRPr lang="nl-BE"/>
          </a:p>
        </c:txPr>
        <c:crossAx val="123986304"/>
        <c:crosses val="autoZero"/>
        <c:auto val="0"/>
        <c:lblAlgn val="ctr"/>
        <c:lblOffset val="100"/>
        <c:tickLblSkip val="1"/>
        <c:tickMarkSkip val="1"/>
        <c:noMultiLvlLbl val="0"/>
      </c:catAx>
      <c:valAx>
        <c:axId val="123986304"/>
        <c:scaling>
          <c:orientation val="minMax"/>
          <c:max val="22500"/>
          <c:min val="12500"/>
        </c:scaling>
        <c:delete val="0"/>
        <c:axPos val="l"/>
        <c:majorGridlines/>
        <c:title>
          <c:tx>
            <c:rich>
              <a:bodyPr rot="-5400000" vert="horz"/>
              <a:lstStyle/>
              <a:p>
                <a:pPr>
                  <a:defRPr/>
                </a:pPr>
                <a:r>
                  <a:rPr lang="en-US"/>
                  <a:t>aantal bedrijven</a:t>
                </a:r>
              </a:p>
            </c:rich>
          </c:tx>
          <c:layout>
            <c:manualLayout>
              <c:xMode val="edge"/>
              <c:yMode val="edge"/>
              <c:x val="4.0165154794247218E-2"/>
              <c:y val="0.33606854173551726"/>
            </c:manualLayout>
          </c:layout>
          <c:overlay val="0"/>
        </c:title>
        <c:numFmt formatCode="#,##0" sourceLinked="1"/>
        <c:majorTickMark val="cross"/>
        <c:minorTickMark val="none"/>
        <c:tickLblPos val="nextTo"/>
        <c:txPr>
          <a:bodyPr rot="0" vert="horz"/>
          <a:lstStyle/>
          <a:p>
            <a:pPr>
              <a:defRPr/>
            </a:pPr>
            <a:endParaRPr lang="nl-BE"/>
          </a:p>
        </c:txPr>
        <c:crossAx val="123976320"/>
        <c:crosses val="autoZero"/>
        <c:crossBetween val="between"/>
        <c:majorUnit val="1250"/>
      </c:valAx>
      <c:catAx>
        <c:axId val="123988224"/>
        <c:scaling>
          <c:orientation val="minMax"/>
        </c:scaling>
        <c:delete val="1"/>
        <c:axPos val="b"/>
        <c:numFmt formatCode="General" sourceLinked="1"/>
        <c:majorTickMark val="out"/>
        <c:minorTickMark val="none"/>
        <c:tickLblPos val="nextTo"/>
        <c:crossAx val="124006400"/>
        <c:crosses val="autoZero"/>
        <c:auto val="0"/>
        <c:lblAlgn val="ctr"/>
        <c:lblOffset val="100"/>
        <c:noMultiLvlLbl val="0"/>
      </c:catAx>
      <c:valAx>
        <c:axId val="124006400"/>
        <c:scaling>
          <c:orientation val="minMax"/>
          <c:max val="16"/>
          <c:min val="8"/>
        </c:scaling>
        <c:delete val="0"/>
        <c:axPos val="r"/>
        <c:title>
          <c:tx>
            <c:rich>
              <a:bodyPr rot="-5400000" vert="horz"/>
              <a:lstStyle/>
              <a:p>
                <a:pPr>
                  <a:defRPr/>
                </a:pPr>
                <a:r>
                  <a:rPr lang="en-US"/>
                  <a:t>gemiddelde oppervlakte (ha)</a:t>
                </a:r>
              </a:p>
            </c:rich>
          </c:tx>
          <c:layout>
            <c:manualLayout>
              <c:xMode val="edge"/>
              <c:yMode val="edge"/>
              <c:x val="0.95230166139312455"/>
              <c:y val="0.28608062815015356"/>
            </c:manualLayout>
          </c:layout>
          <c:overlay val="0"/>
        </c:title>
        <c:numFmt formatCode="0" sourceLinked="0"/>
        <c:majorTickMark val="cross"/>
        <c:minorTickMark val="none"/>
        <c:tickLblPos val="nextTo"/>
        <c:txPr>
          <a:bodyPr rot="0" vert="horz"/>
          <a:lstStyle/>
          <a:p>
            <a:pPr>
              <a:defRPr/>
            </a:pPr>
            <a:endParaRPr lang="nl-BE"/>
          </a:p>
        </c:txPr>
        <c:crossAx val="123988224"/>
        <c:crosses val="max"/>
        <c:crossBetween val="between"/>
        <c:majorUnit val="1"/>
      </c:valAx>
    </c:plotArea>
    <c:legend>
      <c:legendPos val="b"/>
      <c:layout>
        <c:manualLayout>
          <c:xMode val="edge"/>
          <c:yMode val="edge"/>
          <c:x val="0.19388328651900968"/>
          <c:y val="0.91768460638919136"/>
          <c:w val="0.73794200423742218"/>
          <c:h val="6.4462786655689483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79492383039749"/>
          <c:y val="0.14365087659237102"/>
          <c:w val="0.74023297345563766"/>
          <c:h val="0.71692462927259948"/>
        </c:manualLayout>
      </c:layout>
      <c:ofPieChart>
        <c:ofPieType val="pie"/>
        <c:varyColors val="1"/>
        <c:ser>
          <c:idx val="0"/>
          <c:order val="0"/>
          <c:dLbls>
            <c:dLbl>
              <c:idx val="0"/>
              <c:layout>
                <c:manualLayout>
                  <c:x val="-1.2854804231945233E-2"/>
                  <c:y val="0.1224274311248851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D514-4320-99A5-2B2EB8C1DE55}"/>
                </c:ext>
              </c:extLst>
            </c:dLbl>
            <c:dLbl>
              <c:idx val="1"/>
              <c:layout>
                <c:manualLayout>
                  <c:x val="-2.4746259166057851E-2"/>
                  <c:y val="9.519450800915331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514-4320-99A5-2B2EB8C1DE55}"/>
                </c:ext>
              </c:extLst>
            </c:dLbl>
            <c:dLbl>
              <c:idx val="2"/>
              <c:layout>
                <c:manualLayout>
                  <c:x val="2.4979638498795899E-2"/>
                  <c:y val="-3.095863589133738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D514-4320-99A5-2B2EB8C1DE55}"/>
                </c:ext>
              </c:extLst>
            </c:dLbl>
            <c:dLbl>
              <c:idx val="3"/>
              <c:layout>
                <c:manualLayout>
                  <c:x val="-2.3837567984414318E-2"/>
                  <c:y val="-4.8125666971543732E-2"/>
                </c:manualLayout>
              </c:layout>
              <c:tx>
                <c:rich>
                  <a:bodyPr/>
                  <a:lstStyle/>
                  <a:p>
                    <a:r>
                      <a:rPr lang="en-US"/>
                      <a:t>melkproductie
24%</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514-4320-99A5-2B2EB8C1DE55}"/>
                </c:ext>
              </c:extLst>
            </c:dLbl>
            <c:dLbl>
              <c:idx val="4"/>
              <c:layout>
                <c:manualLayout>
                  <c:x val="-1.6675460670508971E-2"/>
                  <c:y val="2.2307290663084744E-2"/>
                </c:manualLayout>
              </c:layout>
              <c:tx>
                <c:rich>
                  <a:bodyPr/>
                  <a:lstStyle/>
                  <a:p>
                    <a:r>
                      <a:rPr lang="en-US"/>
                      <a:t>rundvleesproductie
26%</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D514-4320-99A5-2B2EB8C1DE55}"/>
                </c:ext>
              </c:extLst>
            </c:dLbl>
            <c:dLbl>
              <c:idx val="5"/>
              <c:layout>
                <c:manualLayout>
                  <c:x val="-2.9490759531347242E-2"/>
                  <c:y val="-0.10757983627332625"/>
                </c:manualLayout>
              </c:layout>
              <c:tx>
                <c:rich>
                  <a:bodyPr/>
                  <a:lstStyle/>
                  <a:p>
                    <a:r>
                      <a:rPr lang="en-US"/>
                      <a:t>gemengd rundvee
11%</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D514-4320-99A5-2B2EB8C1DE55}"/>
                </c:ext>
              </c:extLst>
            </c:dLbl>
            <c:dLbl>
              <c:idx val="6"/>
              <c:layout>
                <c:manualLayout>
                  <c:x val="1.4600955164109641E-2"/>
                  <c:y val="-2.3053388349339628E-2"/>
                </c:manualLayout>
              </c:layout>
              <c:tx>
                <c:rich>
                  <a:bodyPr/>
                  <a:lstStyle/>
                  <a:p>
                    <a:r>
                      <a:rPr lang="en-US"/>
                      <a:t>andere graasdieren (schapen, enz.)
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D514-4320-99A5-2B2EB8C1DE55}"/>
                </c:ext>
              </c:extLst>
            </c:dLbl>
            <c:dLbl>
              <c:idx val="7"/>
              <c:layout>
                <c:manualLayout>
                  <c:x val="6.0586898287198633E-2"/>
                  <c:y val="-1.8808987549325213E-2"/>
                </c:manualLayout>
              </c:layout>
              <c:tx>
                <c:rich>
                  <a:bodyPr/>
                  <a:lstStyle/>
                  <a:p>
                    <a:r>
                      <a:rPr lang="en-US"/>
                      <a:t>varkens
18%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514-4320-99A5-2B2EB8C1DE55}"/>
                </c:ext>
              </c:extLst>
            </c:dLbl>
            <c:dLbl>
              <c:idx val="8"/>
              <c:layout>
                <c:manualLayout>
                  <c:x val="7.1337906215331329E-2"/>
                  <c:y val="6.5312167786806971E-2"/>
                </c:manualLayout>
              </c:layout>
              <c:tx>
                <c:rich>
                  <a:bodyPr/>
                  <a:lstStyle/>
                  <a:p>
                    <a:r>
                      <a:rPr lang="en-US"/>
                      <a:t>pluimvee
5%</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D514-4320-99A5-2B2EB8C1DE55}"/>
                </c:ext>
              </c:extLst>
            </c:dLbl>
            <c:dLbl>
              <c:idx val="9"/>
              <c:layout>
                <c:manualLayout>
                  <c:x val="-3.4797129095976403E-2"/>
                  <c:y val="0.11341513660906803"/>
                </c:manualLayout>
              </c:layout>
              <c:tx>
                <c:rich>
                  <a:bodyPr/>
                  <a:lstStyle/>
                  <a:p>
                    <a:r>
                      <a:rPr lang="en-US"/>
                      <a:t>gemengde bedrijven veeteelt
8%</a:t>
                    </a:r>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D514-4320-99A5-2B2EB8C1DE55}"/>
                </c:ext>
              </c:extLst>
            </c:dLbl>
            <c:dLbl>
              <c:idx val="10"/>
              <c:layout>
                <c:manualLayout>
                  <c:x val="-0.12435736125767784"/>
                  <c:y val="1.4149444134128542E-2"/>
                </c:manualLayout>
              </c:layout>
              <c:tx>
                <c:rich>
                  <a:bodyPr/>
                  <a:lstStyle/>
                  <a:p>
                    <a:r>
                      <a:rPr lang="en-US">
                        <a:latin typeface="+mn-lt"/>
                      </a:rPr>
                      <a:t>veeteelt
50%</a:t>
                    </a:r>
                    <a:endParaRPr lang="en-US"/>
                  </a:p>
                </c:rich>
              </c:tx>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A-D514-4320-99A5-2B2EB8C1DE55}"/>
                </c:ext>
              </c:extLst>
            </c:dLbl>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(specialisatie!$A$4:$A$6,specialisatie!$A$8:$A$14)</c:f>
              <c:strCache>
                <c:ptCount val="10"/>
                <c:pt idx="0">
                  <c:v>akkerbouw</c:v>
                </c:pt>
                <c:pt idx="1">
                  <c:v>tuinbouw</c:v>
                </c:pt>
                <c:pt idx="2">
                  <c:v>diverse gemengde bedrijven</c:v>
                </c:pt>
                <c:pt idx="3">
                  <c:v>melkproductie</c:v>
                </c:pt>
                <c:pt idx="4">
                  <c:v>rundvleesproductie</c:v>
                </c:pt>
                <c:pt idx="5">
                  <c:v>gemengd rundvee</c:v>
                </c:pt>
                <c:pt idx="6">
                  <c:v>andere graasdieren (schapen, enz.)</c:v>
                </c:pt>
                <c:pt idx="7">
                  <c:v>varkens</c:v>
                </c:pt>
                <c:pt idx="8">
                  <c:v>pluimvee</c:v>
                </c:pt>
                <c:pt idx="9">
                  <c:v>gemengde bedrijven veeteelt</c:v>
                </c:pt>
              </c:strCache>
            </c:strRef>
          </c:cat>
          <c:val>
            <c:numRef>
              <c:f>(specialisatie!$B$4:$B$6,specialisatie!$B$8:$B$14)</c:f>
              <c:numCache>
                <c:formatCode>#,##0</c:formatCode>
                <c:ptCount val="10"/>
                <c:pt idx="0">
                  <c:v>6399</c:v>
                </c:pt>
                <c:pt idx="1">
                  <c:v>2783</c:v>
                </c:pt>
                <c:pt idx="2">
                  <c:v>2612</c:v>
                </c:pt>
                <c:pt idx="3">
                  <c:v>2802</c:v>
                </c:pt>
                <c:pt idx="4">
                  <c:v>3035</c:v>
                </c:pt>
                <c:pt idx="5">
                  <c:v>1124</c:v>
                </c:pt>
                <c:pt idx="6">
                  <c:v>915</c:v>
                </c:pt>
                <c:pt idx="7">
                  <c:v>2106</c:v>
                </c:pt>
                <c:pt idx="8">
                  <c:v>627</c:v>
                </c:pt>
                <c:pt idx="9">
                  <c:v>958</c:v>
                </c:pt>
              </c:numCache>
            </c:numRef>
          </c:val>
          <c:extLst>
            <c:ext xmlns:c16="http://schemas.microsoft.com/office/drawing/2014/chart" uri="{C3380CC4-5D6E-409C-BE32-E72D297353CC}">
              <c16:uniqueId val="{0000000B-D514-4320-99A5-2B2EB8C1DE55}"/>
            </c:ext>
          </c:extLst>
        </c:ser>
        <c:dLbls>
          <c:showLegendKey val="0"/>
          <c:showVal val="0"/>
          <c:showCatName val="0"/>
          <c:showSerName val="0"/>
          <c:showPercent val="0"/>
          <c:showBubbleSize val="0"/>
          <c:showLeaderLines val="1"/>
        </c:dLbls>
        <c:gapWidth val="100"/>
        <c:splitType val="pos"/>
        <c:splitPos val="7"/>
        <c:secondPieSize val="75"/>
        <c:serLines>
          <c:spPr>
            <a:ln>
              <a:prstDash val="dash"/>
            </a:ln>
          </c:spPr>
        </c:serLines>
      </c:ofPieChart>
    </c:plotArea>
    <c:plotVisOnly val="1"/>
    <c:dispBlanksAs val="gap"/>
    <c:showDLblsOverMax val="0"/>
  </c:chart>
  <c:spPr>
    <a:ln>
      <a:noFill/>
    </a:ln>
  </c:spPr>
  <c:txPr>
    <a:bodyPr/>
    <a:lstStyle/>
    <a:p>
      <a:pPr>
        <a:defRPr sz="1000">
          <a:latin typeface="+mn-lt"/>
          <a:cs typeface="Times New Roman" panose="02020603050405020304" pitchFamily="18" charset="0"/>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99874066630196E-2"/>
          <c:y val="4.5600867055797134E-2"/>
          <c:w val="0.89418143425759589"/>
          <c:h val="0.74881419673287108"/>
        </c:manualLayout>
      </c:layout>
      <c:barChart>
        <c:barDir val="col"/>
        <c:grouping val="stacked"/>
        <c:varyColors val="0"/>
        <c:ser>
          <c:idx val="2"/>
          <c:order val="0"/>
          <c:tx>
            <c:strRef>
              <c:f>productiewaarde!$A$4</c:f>
              <c:strCache>
                <c:ptCount val="1"/>
                <c:pt idx="0">
                  <c:v>granen </c:v>
                </c:pt>
              </c:strCache>
            </c:strRef>
          </c:tx>
          <c:invertIfNegative val="0"/>
          <c:cat>
            <c:numRef>
              <c:f>productiewaarde!$B$3:$S$3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productiewaarde!$B$4:$S$4</c:f>
              <c:numCache>
                <c:formatCode>0.0</c:formatCode>
                <c:ptCount val="18"/>
                <c:pt idx="0">
                  <c:v>48.8</c:v>
                </c:pt>
                <c:pt idx="1">
                  <c:v>55.9</c:v>
                </c:pt>
                <c:pt idx="2">
                  <c:v>78</c:v>
                </c:pt>
                <c:pt idx="3">
                  <c:v>70</c:v>
                </c:pt>
                <c:pt idx="4">
                  <c:v>69</c:v>
                </c:pt>
                <c:pt idx="5">
                  <c:v>92.5</c:v>
                </c:pt>
                <c:pt idx="6">
                  <c:v>138.5</c:v>
                </c:pt>
                <c:pt idx="7">
                  <c:v>97.2</c:v>
                </c:pt>
                <c:pt idx="8">
                  <c:v>83.1</c:v>
                </c:pt>
                <c:pt idx="9">
                  <c:v>146.19999999999999</c:v>
                </c:pt>
                <c:pt idx="10">
                  <c:v>104.2</c:v>
                </c:pt>
                <c:pt idx="11">
                  <c:v>157.6</c:v>
                </c:pt>
                <c:pt idx="12">
                  <c:v>116.9</c:v>
                </c:pt>
                <c:pt idx="13">
                  <c:v>104.8</c:v>
                </c:pt>
                <c:pt idx="14">
                  <c:v>114.4</c:v>
                </c:pt>
                <c:pt idx="15">
                  <c:v>83.8</c:v>
                </c:pt>
                <c:pt idx="16">
                  <c:v>97.1</c:v>
                </c:pt>
                <c:pt idx="17">
                  <c:v>102.5</c:v>
                </c:pt>
              </c:numCache>
            </c:numRef>
          </c:val>
          <c:extLst>
            <c:ext xmlns:c16="http://schemas.microsoft.com/office/drawing/2014/chart" uri="{C3380CC4-5D6E-409C-BE32-E72D297353CC}">
              <c16:uniqueId val="{00000000-35EE-4CB1-8BA1-066A3DB1EF1F}"/>
            </c:ext>
          </c:extLst>
        </c:ser>
        <c:ser>
          <c:idx val="0"/>
          <c:order val="1"/>
          <c:tx>
            <c:strRef>
              <c:f>productiewaarde!$A$5</c:f>
              <c:strCache>
                <c:ptCount val="1"/>
                <c:pt idx="0">
                  <c:v>aardappelen </c:v>
                </c:pt>
              </c:strCache>
            </c:strRef>
          </c:tx>
          <c:invertIfNegative val="0"/>
          <c:cat>
            <c:numRef>
              <c:f>productiewaarde!$B$3:$S$3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productiewaarde!$B$5:$S$5</c:f>
              <c:numCache>
                <c:formatCode>0.0</c:formatCode>
                <c:ptCount val="18"/>
                <c:pt idx="0">
                  <c:v>272.3</c:v>
                </c:pt>
                <c:pt idx="1">
                  <c:v>204.7</c:v>
                </c:pt>
                <c:pt idx="2">
                  <c:v>218.4</c:v>
                </c:pt>
                <c:pt idx="3">
                  <c:v>186</c:v>
                </c:pt>
                <c:pt idx="4">
                  <c:v>191.3</c:v>
                </c:pt>
                <c:pt idx="5">
                  <c:v>203.1</c:v>
                </c:pt>
                <c:pt idx="6">
                  <c:v>208.9</c:v>
                </c:pt>
                <c:pt idx="7">
                  <c:v>218</c:v>
                </c:pt>
                <c:pt idx="8">
                  <c:v>180.9</c:v>
                </c:pt>
                <c:pt idx="9">
                  <c:v>308.8</c:v>
                </c:pt>
                <c:pt idx="10">
                  <c:v>206.3</c:v>
                </c:pt>
                <c:pt idx="11">
                  <c:v>311</c:v>
                </c:pt>
                <c:pt idx="12">
                  <c:v>330.4</c:v>
                </c:pt>
                <c:pt idx="13">
                  <c:v>218.6</c:v>
                </c:pt>
                <c:pt idx="14">
                  <c:v>292.2</c:v>
                </c:pt>
                <c:pt idx="15">
                  <c:v>293.89999999999998</c:v>
                </c:pt>
                <c:pt idx="16">
                  <c:v>217.5</c:v>
                </c:pt>
                <c:pt idx="17">
                  <c:v>226.6</c:v>
                </c:pt>
              </c:numCache>
            </c:numRef>
          </c:val>
          <c:extLst>
            <c:ext xmlns:c16="http://schemas.microsoft.com/office/drawing/2014/chart" uri="{C3380CC4-5D6E-409C-BE32-E72D297353CC}">
              <c16:uniqueId val="{00000001-35EE-4CB1-8BA1-066A3DB1EF1F}"/>
            </c:ext>
          </c:extLst>
        </c:ser>
        <c:ser>
          <c:idx val="4"/>
          <c:order val="2"/>
          <c:tx>
            <c:strRef>
              <c:f>productiewaarde!$A$6</c:f>
              <c:strCache>
                <c:ptCount val="1"/>
                <c:pt idx="0">
                  <c:v>suikerbieten</c:v>
                </c:pt>
              </c:strCache>
            </c:strRef>
          </c:tx>
          <c:invertIfNegative val="0"/>
          <c:cat>
            <c:numRef>
              <c:f>productiewaarde!$B$3:$S$3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productiewaarde!$B$6:$S$6</c:f>
              <c:numCache>
                <c:formatCode>0.0</c:formatCode>
                <c:ptCount val="18"/>
                <c:pt idx="0">
                  <c:v>112.7</c:v>
                </c:pt>
                <c:pt idx="1">
                  <c:v>113.4</c:v>
                </c:pt>
                <c:pt idx="2">
                  <c:v>118.5</c:v>
                </c:pt>
                <c:pt idx="3">
                  <c:v>113</c:v>
                </c:pt>
                <c:pt idx="4">
                  <c:v>95.9</c:v>
                </c:pt>
                <c:pt idx="5">
                  <c:v>70.900000000000006</c:v>
                </c:pt>
                <c:pt idx="6">
                  <c:v>66.3</c:v>
                </c:pt>
                <c:pt idx="7">
                  <c:v>46.3</c:v>
                </c:pt>
                <c:pt idx="8">
                  <c:v>47.7</c:v>
                </c:pt>
                <c:pt idx="9">
                  <c:v>48.2</c:v>
                </c:pt>
                <c:pt idx="10">
                  <c:v>69.8</c:v>
                </c:pt>
                <c:pt idx="11">
                  <c:v>73</c:v>
                </c:pt>
                <c:pt idx="12">
                  <c:v>56.9</c:v>
                </c:pt>
                <c:pt idx="13">
                  <c:v>52.1</c:v>
                </c:pt>
                <c:pt idx="14">
                  <c:v>40.299999999999997</c:v>
                </c:pt>
                <c:pt idx="15">
                  <c:v>33.700000000000003</c:v>
                </c:pt>
                <c:pt idx="16">
                  <c:v>45.7</c:v>
                </c:pt>
                <c:pt idx="17">
                  <c:v>34.1</c:v>
                </c:pt>
              </c:numCache>
            </c:numRef>
          </c:val>
          <c:extLst>
            <c:ext xmlns:c16="http://schemas.microsoft.com/office/drawing/2014/chart" uri="{C3380CC4-5D6E-409C-BE32-E72D297353CC}">
              <c16:uniqueId val="{00000002-35EE-4CB1-8BA1-066A3DB1EF1F}"/>
            </c:ext>
          </c:extLst>
        </c:ser>
        <c:ser>
          <c:idx val="5"/>
          <c:order val="3"/>
          <c:tx>
            <c:strRef>
              <c:f>productiewaarde!$A$7</c:f>
              <c:strCache>
                <c:ptCount val="1"/>
                <c:pt idx="0">
                  <c:v>overige</c:v>
                </c:pt>
              </c:strCache>
            </c:strRef>
          </c:tx>
          <c:invertIfNegative val="0"/>
          <c:cat>
            <c:numRef>
              <c:f>productiewaarde!$B$3:$S$3</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productiewaarde!$B$7:$S$7</c:f>
              <c:numCache>
                <c:formatCode>0.0</c:formatCode>
                <c:ptCount val="18"/>
                <c:pt idx="0">
                  <c:v>39.299999999999997</c:v>
                </c:pt>
                <c:pt idx="1">
                  <c:v>44</c:v>
                </c:pt>
                <c:pt idx="2">
                  <c:v>52</c:v>
                </c:pt>
                <c:pt idx="3">
                  <c:v>65.5</c:v>
                </c:pt>
                <c:pt idx="4">
                  <c:v>56.3</c:v>
                </c:pt>
                <c:pt idx="5">
                  <c:v>65.2</c:v>
                </c:pt>
                <c:pt idx="6">
                  <c:v>90.9</c:v>
                </c:pt>
                <c:pt idx="7">
                  <c:v>75.3</c:v>
                </c:pt>
                <c:pt idx="8">
                  <c:v>73.400000000000006</c:v>
                </c:pt>
                <c:pt idx="9">
                  <c:v>88.2</c:v>
                </c:pt>
                <c:pt idx="10">
                  <c:v>107.5</c:v>
                </c:pt>
                <c:pt idx="11">
                  <c:v>126.1</c:v>
                </c:pt>
                <c:pt idx="12">
                  <c:v>122.9</c:v>
                </c:pt>
                <c:pt idx="13">
                  <c:v>105</c:v>
                </c:pt>
                <c:pt idx="14">
                  <c:v>77.3</c:v>
                </c:pt>
                <c:pt idx="15">
                  <c:v>86.3</c:v>
                </c:pt>
                <c:pt idx="16">
                  <c:v>99.8</c:v>
                </c:pt>
                <c:pt idx="17">
                  <c:v>93.699999999999989</c:v>
                </c:pt>
              </c:numCache>
            </c:numRef>
          </c:val>
          <c:extLst>
            <c:ext xmlns:c16="http://schemas.microsoft.com/office/drawing/2014/chart" uri="{C3380CC4-5D6E-409C-BE32-E72D297353CC}">
              <c16:uniqueId val="{00000003-35EE-4CB1-8BA1-066A3DB1EF1F}"/>
            </c:ext>
          </c:extLst>
        </c:ser>
        <c:dLbls>
          <c:showLegendKey val="0"/>
          <c:showVal val="0"/>
          <c:showCatName val="0"/>
          <c:showSerName val="0"/>
          <c:showPercent val="0"/>
          <c:showBubbleSize val="0"/>
        </c:dLbls>
        <c:gapWidth val="150"/>
        <c:overlap val="100"/>
        <c:axId val="124192256"/>
        <c:axId val="124193792"/>
      </c:barChart>
      <c:catAx>
        <c:axId val="124192256"/>
        <c:scaling>
          <c:orientation val="minMax"/>
        </c:scaling>
        <c:delete val="0"/>
        <c:axPos val="b"/>
        <c:numFmt formatCode="General" sourceLinked="1"/>
        <c:majorTickMark val="out"/>
        <c:minorTickMark val="none"/>
        <c:tickLblPos val="nextTo"/>
        <c:txPr>
          <a:bodyPr rot="0" vert="horz"/>
          <a:lstStyle/>
          <a:p>
            <a:pPr>
              <a:defRPr/>
            </a:pPr>
            <a:endParaRPr lang="nl-BE"/>
          </a:p>
        </c:txPr>
        <c:crossAx val="124193792"/>
        <c:crosses val="autoZero"/>
        <c:auto val="1"/>
        <c:lblAlgn val="ctr"/>
        <c:lblOffset val="100"/>
        <c:tickLblSkip val="1"/>
        <c:tickMarkSkip val="1"/>
        <c:noMultiLvlLbl val="0"/>
      </c:catAx>
      <c:valAx>
        <c:axId val="124193792"/>
        <c:scaling>
          <c:orientation val="minMax"/>
          <c:max val="700"/>
          <c:min val="0"/>
        </c:scaling>
        <c:delete val="0"/>
        <c:axPos val="l"/>
        <c:majorGridlines/>
        <c:numFmt formatCode="0" sourceLinked="0"/>
        <c:majorTickMark val="out"/>
        <c:minorTickMark val="none"/>
        <c:tickLblPos val="nextTo"/>
        <c:txPr>
          <a:bodyPr rot="0" vert="horz"/>
          <a:lstStyle/>
          <a:p>
            <a:pPr>
              <a:defRPr/>
            </a:pPr>
            <a:endParaRPr lang="nl-BE"/>
          </a:p>
        </c:txPr>
        <c:crossAx val="124192256"/>
        <c:crosses val="autoZero"/>
        <c:crossBetween val="between"/>
        <c:majorUnit val="100"/>
      </c:valAx>
    </c:plotArea>
    <c:legend>
      <c:legendPos val="b"/>
      <c:layout>
        <c:manualLayout>
          <c:xMode val="edge"/>
          <c:yMode val="edge"/>
          <c:x val="0.2028222643413515"/>
          <c:y val="0.89383708615370439"/>
          <c:w val="0.63741213285334486"/>
          <c:h val="7.0305904744363046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paperSize="9" orientation="landscape" horizontalDpi="-2"/>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240297944408323E-2"/>
          <c:y val="8.7837837837837843E-2"/>
          <c:w val="0.88941189690738198"/>
          <c:h val="0.68733878292461403"/>
        </c:manualLayout>
      </c:layout>
      <c:lineChart>
        <c:grouping val="standard"/>
        <c:varyColors val="0"/>
        <c:ser>
          <c:idx val="0"/>
          <c:order val="0"/>
          <c:tx>
            <c:strRef>
              <c:f>productie!$A$4</c:f>
              <c:strCache>
                <c:ptCount val="1"/>
                <c:pt idx="0">
                  <c:v>granen*</c:v>
                </c:pt>
              </c:strCache>
            </c:strRef>
          </c:tx>
          <c:cat>
            <c:numRef>
              <c:f>productie!$E$3:$S$3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productie!$E$4:$S$4</c:f>
              <c:numCache>
                <c:formatCode>#,##0</c:formatCode>
                <c:ptCount val="15"/>
                <c:pt idx="0">
                  <c:v>1404.6030000000001</c:v>
                </c:pt>
                <c:pt idx="1">
                  <c:v>1355.412</c:v>
                </c:pt>
                <c:pt idx="2">
                  <c:v>1292.9010000000001</c:v>
                </c:pt>
                <c:pt idx="3">
                  <c:v>1355.259</c:v>
                </c:pt>
                <c:pt idx="4">
                  <c:v>1589.9960000000001</c:v>
                </c:pt>
                <c:pt idx="5">
                  <c:v>1577.787</c:v>
                </c:pt>
                <c:pt idx="6">
                  <c:v>1509.4839999999999</c:v>
                </c:pt>
                <c:pt idx="7">
                  <c:v>1401.28</c:v>
                </c:pt>
                <c:pt idx="8">
                  <c:v>1432.8620000000001</c:v>
                </c:pt>
                <c:pt idx="9">
                  <c:v>1457.096</c:v>
                </c:pt>
                <c:pt idx="10">
                  <c:v>1443.319</c:v>
                </c:pt>
                <c:pt idx="11">
                  <c:v>1476.2049999999999</c:v>
                </c:pt>
                <c:pt idx="12">
                  <c:v>1062.5650000000001</c:v>
                </c:pt>
                <c:pt idx="13">
                  <c:v>1266.6600000000001</c:v>
                </c:pt>
                <c:pt idx="14">
                  <c:v>1049.915</c:v>
                </c:pt>
              </c:numCache>
            </c:numRef>
          </c:val>
          <c:smooth val="0"/>
          <c:extLst>
            <c:ext xmlns:c16="http://schemas.microsoft.com/office/drawing/2014/chart" uri="{C3380CC4-5D6E-409C-BE32-E72D297353CC}">
              <c16:uniqueId val="{00000000-A428-4A32-876F-55355FBFC70F}"/>
            </c:ext>
          </c:extLst>
        </c:ser>
        <c:ser>
          <c:idx val="1"/>
          <c:order val="1"/>
          <c:tx>
            <c:strRef>
              <c:f>productie!$A$5</c:f>
              <c:strCache>
                <c:ptCount val="1"/>
                <c:pt idx="0">
                  <c:v>aardappelen (vroege en bewaar)</c:v>
                </c:pt>
              </c:strCache>
            </c:strRef>
          </c:tx>
          <c:cat>
            <c:numRef>
              <c:f>productie!$E$3:$S$3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productie!$E$5:$S$5</c:f>
              <c:numCache>
                <c:formatCode>#,##0</c:formatCode>
                <c:ptCount val="15"/>
                <c:pt idx="0">
                  <c:v>2015.25</c:v>
                </c:pt>
                <c:pt idx="1">
                  <c:v>1677.556</c:v>
                </c:pt>
                <c:pt idx="2">
                  <c:v>1596.922</c:v>
                </c:pt>
                <c:pt idx="3">
                  <c:v>1943.6769999999999</c:v>
                </c:pt>
                <c:pt idx="4">
                  <c:v>1717.634</c:v>
                </c:pt>
                <c:pt idx="5">
                  <c:v>1860.0719999999999</c:v>
                </c:pt>
                <c:pt idx="6">
                  <c:v>1908.413</c:v>
                </c:pt>
                <c:pt idx="7">
                  <c:v>2338.81</c:v>
                </c:pt>
                <c:pt idx="8">
                  <c:v>1521.0440000000001</c:v>
                </c:pt>
                <c:pt idx="9">
                  <c:v>1929.4659999999999</c:v>
                </c:pt>
                <c:pt idx="10">
                  <c:v>2240.8119999999999</c:v>
                </c:pt>
                <c:pt idx="11">
                  <c:v>1977.3979999999999</c:v>
                </c:pt>
                <c:pt idx="12">
                  <c:v>1836.596</c:v>
                </c:pt>
                <c:pt idx="13">
                  <c:v>2377.7049999999999</c:v>
                </c:pt>
                <c:pt idx="14">
                  <c:v>1587.0219999999999</c:v>
                </c:pt>
              </c:numCache>
            </c:numRef>
          </c:val>
          <c:smooth val="0"/>
          <c:extLst>
            <c:ext xmlns:c16="http://schemas.microsoft.com/office/drawing/2014/chart" uri="{C3380CC4-5D6E-409C-BE32-E72D297353CC}">
              <c16:uniqueId val="{00000001-A428-4A32-876F-55355FBFC70F}"/>
            </c:ext>
          </c:extLst>
        </c:ser>
        <c:ser>
          <c:idx val="5"/>
          <c:order val="2"/>
          <c:tx>
            <c:strRef>
              <c:f>productie!$A$6</c:f>
              <c:strCache>
                <c:ptCount val="1"/>
                <c:pt idx="0">
                  <c:v>suikerbieten</c:v>
                </c:pt>
              </c:strCache>
            </c:strRef>
          </c:tx>
          <c:cat>
            <c:numRef>
              <c:f>productie!$E$3:$S$3</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productie!$E$6:$S$6</c:f>
              <c:numCache>
                <c:formatCode>#,##0</c:formatCode>
                <c:ptCount val="15"/>
                <c:pt idx="0">
                  <c:v>2360.9229999999998</c:v>
                </c:pt>
                <c:pt idx="1">
                  <c:v>2229.4209999999998</c:v>
                </c:pt>
                <c:pt idx="2">
                  <c:v>2096.491</c:v>
                </c:pt>
                <c:pt idx="3">
                  <c:v>2120.2339999999999</c:v>
                </c:pt>
                <c:pt idx="4">
                  <c:v>1548.586</c:v>
                </c:pt>
                <c:pt idx="5">
                  <c:v>1659.7249999999999</c:v>
                </c:pt>
                <c:pt idx="6">
                  <c:v>1548.614</c:v>
                </c:pt>
                <c:pt idx="7">
                  <c:v>1820.72</c:v>
                </c:pt>
                <c:pt idx="8">
                  <c:v>1577.44</c:v>
                </c:pt>
                <c:pt idx="9">
                  <c:v>1654.0219999999999</c:v>
                </c:pt>
                <c:pt idx="10">
                  <c:v>1675.9670000000001</c:v>
                </c:pt>
                <c:pt idx="11">
                  <c:v>1460.6120000000001</c:v>
                </c:pt>
                <c:pt idx="12">
                  <c:v>1284.337</c:v>
                </c:pt>
                <c:pt idx="13">
                  <c:v>1876.3779999999999</c:v>
                </c:pt>
                <c:pt idx="14">
                  <c:v>1575.107</c:v>
                </c:pt>
              </c:numCache>
            </c:numRef>
          </c:val>
          <c:smooth val="0"/>
          <c:extLst>
            <c:ext xmlns:c16="http://schemas.microsoft.com/office/drawing/2014/chart" uri="{C3380CC4-5D6E-409C-BE32-E72D297353CC}">
              <c16:uniqueId val="{00000002-A428-4A32-876F-55355FBFC70F}"/>
            </c:ext>
          </c:extLst>
        </c:ser>
        <c:dLbls>
          <c:showLegendKey val="0"/>
          <c:showVal val="0"/>
          <c:showCatName val="0"/>
          <c:showSerName val="0"/>
          <c:showPercent val="0"/>
          <c:showBubbleSize val="0"/>
        </c:dLbls>
        <c:marker val="1"/>
        <c:smooth val="0"/>
        <c:axId val="124228352"/>
        <c:axId val="124229888"/>
      </c:lineChart>
      <c:catAx>
        <c:axId val="124228352"/>
        <c:scaling>
          <c:orientation val="minMax"/>
        </c:scaling>
        <c:delete val="0"/>
        <c:axPos val="b"/>
        <c:numFmt formatCode="General" sourceLinked="1"/>
        <c:majorTickMark val="out"/>
        <c:minorTickMark val="none"/>
        <c:tickLblPos val="nextTo"/>
        <c:txPr>
          <a:bodyPr rot="0" vert="horz"/>
          <a:lstStyle/>
          <a:p>
            <a:pPr>
              <a:defRPr/>
            </a:pPr>
            <a:endParaRPr lang="nl-BE"/>
          </a:p>
        </c:txPr>
        <c:crossAx val="124229888"/>
        <c:crosses val="autoZero"/>
        <c:auto val="1"/>
        <c:lblAlgn val="ctr"/>
        <c:lblOffset val="100"/>
        <c:tickLblSkip val="1"/>
        <c:tickMarkSkip val="1"/>
        <c:noMultiLvlLbl val="0"/>
      </c:catAx>
      <c:valAx>
        <c:axId val="124229888"/>
        <c:scaling>
          <c:orientation val="minMax"/>
          <c:min val="800"/>
        </c:scaling>
        <c:delete val="0"/>
        <c:axPos val="l"/>
        <c:majorGridlines/>
        <c:numFmt formatCode="#,##0" sourceLinked="1"/>
        <c:majorTickMark val="out"/>
        <c:minorTickMark val="none"/>
        <c:tickLblPos val="nextTo"/>
        <c:txPr>
          <a:bodyPr rot="0" vert="horz"/>
          <a:lstStyle/>
          <a:p>
            <a:pPr>
              <a:defRPr/>
            </a:pPr>
            <a:endParaRPr lang="nl-BE"/>
          </a:p>
        </c:txPr>
        <c:crossAx val="124228352"/>
        <c:crosses val="autoZero"/>
        <c:crossBetween val="between"/>
        <c:majorUnit val="200"/>
      </c:valAx>
    </c:plotArea>
    <c:legend>
      <c:legendPos val="b"/>
      <c:layout>
        <c:manualLayout>
          <c:xMode val="edge"/>
          <c:yMode val="edge"/>
          <c:x val="7.9480523650140064E-2"/>
          <c:y val="0.89524054724767033"/>
          <c:w val="0.8626715467905961"/>
          <c:h val="4.8413948256467942E-2"/>
        </c:manualLayout>
      </c:layout>
      <c:overlay val="0"/>
    </c:legend>
    <c:plotVisOnly val="1"/>
    <c:dispBlanksAs val="gap"/>
    <c:showDLblsOverMax val="0"/>
  </c:chart>
  <c:spPr>
    <a:ln>
      <a:noFill/>
    </a:ln>
  </c:spPr>
  <c:txPr>
    <a:bodyPr/>
    <a:lstStyle/>
    <a:p>
      <a:pPr>
        <a:defRPr sz="1000">
          <a:latin typeface="+mn-lt"/>
          <a:ea typeface="Verdana" pitchFamily="34" charset="0"/>
          <a:cs typeface="Verdana" pitchFamily="34" charset="0"/>
        </a:defRPr>
      </a:pPr>
      <a:endParaRPr lang="nl-B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25498062170217E-2"/>
          <c:y val="1.4963269500064002E-2"/>
          <c:w val="0.77186678588253388"/>
          <c:h val="0.84798934896878431"/>
        </c:manualLayout>
      </c:layout>
      <c:barChart>
        <c:barDir val="col"/>
        <c:grouping val="clustered"/>
        <c:varyColors val="0"/>
        <c:ser>
          <c:idx val="0"/>
          <c:order val="0"/>
          <c:tx>
            <c:strRef>
              <c:f>handelsbalans!$B$3</c:f>
              <c:strCache>
                <c:ptCount val="1"/>
                <c:pt idx="0">
                  <c:v>invoer</c:v>
                </c:pt>
              </c:strCache>
            </c:strRef>
          </c:tx>
          <c:invertIfNegative val="0"/>
          <c:cat>
            <c:strRef>
              <c:extLst>
                <c:ext xmlns:c15="http://schemas.microsoft.com/office/drawing/2012/chart" uri="{02D57815-91ED-43cb-92C2-25804820EDAC}">
                  <c15:fullRef>
                    <c15:sqref>(handelsbalans!$A$4,handelsbalans!$A$7:$A$13)</c15:sqref>
                  </c15:fullRef>
                </c:ext>
              </c:extLst>
              <c:f>(handelsbalans!$A$4,handelsbalans!$A$7,handelsbalans!$A$11)</c:f>
              <c:strCache>
                <c:ptCount val="3"/>
                <c:pt idx="0">
                  <c:v>granen in korrel en graanproducten</c:v>
                </c:pt>
                <c:pt idx="1">
                  <c:v>aardappelen en aardappelbereidingen</c:v>
                </c:pt>
                <c:pt idx="2">
                  <c:v>suikerhoudende gewassen en producten</c:v>
                </c:pt>
              </c:strCache>
            </c:strRef>
          </c:cat>
          <c:val>
            <c:numRef>
              <c:extLst>
                <c:ext xmlns:c15="http://schemas.microsoft.com/office/drawing/2012/chart" uri="{02D57815-91ED-43cb-92C2-25804820EDAC}">
                  <c15:fullRef>
                    <c15:sqref>(handelsbalans!$B$4,handelsbalans!$B$7:$B$13)</c15:sqref>
                  </c15:fullRef>
                </c:ext>
              </c:extLst>
              <c:f>(handelsbalans!$B$4,handelsbalans!$B$7,handelsbalans!$B$11)</c:f>
              <c:numCache>
                <c:formatCode>#\ ##0.0</c:formatCode>
                <c:ptCount val="3"/>
                <c:pt idx="0">
                  <c:v>3494.7334077199998</c:v>
                </c:pt>
                <c:pt idx="1">
                  <c:v>533.38822431000006</c:v>
                </c:pt>
                <c:pt idx="2">
                  <c:v>751.34377766</c:v>
                </c:pt>
              </c:numCache>
            </c:numRef>
          </c:val>
          <c:extLst>
            <c:ext xmlns:c16="http://schemas.microsoft.com/office/drawing/2014/chart" uri="{C3380CC4-5D6E-409C-BE32-E72D297353CC}">
              <c16:uniqueId val="{00000000-C062-4F3F-84B5-EABD9A85CA7D}"/>
            </c:ext>
          </c:extLst>
        </c:ser>
        <c:ser>
          <c:idx val="3"/>
          <c:order val="1"/>
          <c:tx>
            <c:strRef>
              <c:f>handelsbalans!$C$3</c:f>
              <c:strCache>
                <c:ptCount val="1"/>
                <c:pt idx="0">
                  <c:v>uitvoer</c:v>
                </c:pt>
              </c:strCache>
            </c:strRef>
          </c:tx>
          <c:spPr>
            <a:solidFill>
              <a:schemeClr val="accent2"/>
            </a:solidFill>
          </c:spPr>
          <c:invertIfNegative val="0"/>
          <c:cat>
            <c:strRef>
              <c:extLst>
                <c:ext xmlns:c15="http://schemas.microsoft.com/office/drawing/2012/chart" uri="{02D57815-91ED-43cb-92C2-25804820EDAC}">
                  <c15:fullRef>
                    <c15:sqref>(handelsbalans!$A$4,handelsbalans!$A$7:$A$13)</c15:sqref>
                  </c15:fullRef>
                </c:ext>
              </c:extLst>
              <c:f>(handelsbalans!$A$4,handelsbalans!$A$7,handelsbalans!$A$11)</c:f>
              <c:strCache>
                <c:ptCount val="3"/>
                <c:pt idx="0">
                  <c:v>granen in korrel en graanproducten</c:v>
                </c:pt>
                <c:pt idx="1">
                  <c:v>aardappelen en aardappelbereidingen</c:v>
                </c:pt>
                <c:pt idx="2">
                  <c:v>suikerhoudende gewassen en producten</c:v>
                </c:pt>
              </c:strCache>
            </c:strRef>
          </c:cat>
          <c:val>
            <c:numRef>
              <c:extLst>
                <c:ext xmlns:c15="http://schemas.microsoft.com/office/drawing/2012/chart" uri="{02D57815-91ED-43cb-92C2-25804820EDAC}">
                  <c15:fullRef>
                    <c15:sqref>(handelsbalans!$C$4,handelsbalans!$C$7:$C$13)</c15:sqref>
                  </c15:fullRef>
                </c:ext>
              </c:extLst>
              <c:f>(handelsbalans!$C$4,handelsbalans!$C$7,handelsbalans!$C$11)</c:f>
              <c:numCache>
                <c:formatCode>#\ ##0.0</c:formatCode>
                <c:ptCount val="3"/>
                <c:pt idx="0">
                  <c:v>4407.20447556</c:v>
                </c:pt>
                <c:pt idx="1">
                  <c:v>1522.1773999</c:v>
                </c:pt>
                <c:pt idx="2">
                  <c:v>1165.0314301800001</c:v>
                </c:pt>
              </c:numCache>
            </c:numRef>
          </c:val>
          <c:extLst>
            <c:ext xmlns:c16="http://schemas.microsoft.com/office/drawing/2014/chart" uri="{C3380CC4-5D6E-409C-BE32-E72D297353CC}">
              <c16:uniqueId val="{00000001-C062-4F3F-84B5-EABD9A85CA7D}"/>
            </c:ext>
          </c:extLst>
        </c:ser>
        <c:ser>
          <c:idx val="4"/>
          <c:order val="2"/>
          <c:tx>
            <c:strRef>
              <c:f>handelsbalans!$D$3</c:f>
              <c:strCache>
                <c:ptCount val="1"/>
                <c:pt idx="0">
                  <c:v>saldo</c:v>
                </c:pt>
              </c:strCache>
            </c:strRef>
          </c:tx>
          <c:spPr>
            <a:solidFill>
              <a:schemeClr val="accent3"/>
            </a:solidFill>
          </c:spPr>
          <c:invertIfNegative val="0"/>
          <c:cat>
            <c:strRef>
              <c:extLst>
                <c:ext xmlns:c15="http://schemas.microsoft.com/office/drawing/2012/chart" uri="{02D57815-91ED-43cb-92C2-25804820EDAC}">
                  <c15:fullRef>
                    <c15:sqref>(handelsbalans!$A$4,handelsbalans!$A$7:$A$13)</c15:sqref>
                  </c15:fullRef>
                </c:ext>
              </c:extLst>
              <c:f>(handelsbalans!$A$4,handelsbalans!$A$7,handelsbalans!$A$11)</c:f>
              <c:strCache>
                <c:ptCount val="3"/>
                <c:pt idx="0">
                  <c:v>granen in korrel en graanproducten</c:v>
                </c:pt>
                <c:pt idx="1">
                  <c:v>aardappelen en aardappelbereidingen</c:v>
                </c:pt>
                <c:pt idx="2">
                  <c:v>suikerhoudende gewassen en producten</c:v>
                </c:pt>
              </c:strCache>
            </c:strRef>
          </c:cat>
          <c:val>
            <c:numRef>
              <c:extLst>
                <c:ext xmlns:c15="http://schemas.microsoft.com/office/drawing/2012/chart" uri="{02D57815-91ED-43cb-92C2-25804820EDAC}">
                  <c15:fullRef>
                    <c15:sqref>(handelsbalans!$D$4,handelsbalans!$D$7:$D$13)</c15:sqref>
                  </c15:fullRef>
                </c:ext>
              </c:extLst>
              <c:f>(handelsbalans!$D$4,handelsbalans!$D$7,handelsbalans!$D$11)</c:f>
              <c:numCache>
                <c:formatCode>#\ ##0.0</c:formatCode>
                <c:ptCount val="3"/>
                <c:pt idx="0">
                  <c:v>912.47106784000016</c:v>
                </c:pt>
                <c:pt idx="1">
                  <c:v>988.7891755899999</c:v>
                </c:pt>
                <c:pt idx="2">
                  <c:v>413.68765252000014</c:v>
                </c:pt>
              </c:numCache>
            </c:numRef>
          </c:val>
          <c:extLst>
            <c:ext xmlns:c16="http://schemas.microsoft.com/office/drawing/2014/chart" uri="{C3380CC4-5D6E-409C-BE32-E72D297353CC}">
              <c16:uniqueId val="{00000002-C062-4F3F-84B5-EABD9A85CA7D}"/>
            </c:ext>
          </c:extLst>
        </c:ser>
        <c:dLbls>
          <c:showLegendKey val="0"/>
          <c:showVal val="0"/>
          <c:showCatName val="0"/>
          <c:showSerName val="0"/>
          <c:showPercent val="0"/>
          <c:showBubbleSize val="0"/>
        </c:dLbls>
        <c:gapWidth val="150"/>
        <c:axId val="124293120"/>
        <c:axId val="124294656"/>
      </c:barChart>
      <c:catAx>
        <c:axId val="124293120"/>
        <c:scaling>
          <c:orientation val="minMax"/>
        </c:scaling>
        <c:delete val="0"/>
        <c:axPos val="b"/>
        <c:numFmt formatCode="General" sourceLinked="0"/>
        <c:majorTickMark val="out"/>
        <c:minorTickMark val="none"/>
        <c:tickLblPos val="nextTo"/>
        <c:txPr>
          <a:bodyPr rot="0" vert="horz"/>
          <a:lstStyle/>
          <a:p>
            <a:pPr>
              <a:defRPr/>
            </a:pPr>
            <a:endParaRPr lang="nl-BE"/>
          </a:p>
        </c:txPr>
        <c:crossAx val="124294656"/>
        <c:crosses val="autoZero"/>
        <c:auto val="1"/>
        <c:lblAlgn val="ctr"/>
        <c:lblOffset val="100"/>
        <c:tickLblSkip val="1"/>
        <c:noMultiLvlLbl val="0"/>
      </c:catAx>
      <c:valAx>
        <c:axId val="124294656"/>
        <c:scaling>
          <c:orientation val="minMax"/>
          <c:max val="5000"/>
        </c:scaling>
        <c:delete val="0"/>
        <c:axPos val="l"/>
        <c:majorGridlines>
          <c:spPr>
            <a:ln>
              <a:solidFill>
                <a:schemeClr val="bg1">
                  <a:lumMod val="75000"/>
                </a:schemeClr>
              </a:solidFill>
            </a:ln>
          </c:spPr>
        </c:majorGridlines>
        <c:numFmt formatCode="#,##0" sourceLinked="0"/>
        <c:majorTickMark val="out"/>
        <c:minorTickMark val="none"/>
        <c:tickLblPos val="nextTo"/>
        <c:crossAx val="124293120"/>
        <c:crosses val="autoZero"/>
        <c:crossBetween val="between"/>
      </c:valAx>
    </c:plotArea>
    <c:legend>
      <c:legendPos val="r"/>
      <c:layout>
        <c:manualLayout>
          <c:xMode val="edge"/>
          <c:yMode val="edge"/>
          <c:x val="0.88035822445271261"/>
          <c:y val="0.41343285419943493"/>
          <c:w val="0.11964177554728736"/>
          <c:h val="0.21670604199188923"/>
        </c:manualLayout>
      </c:layout>
      <c:overlay val="0"/>
      <c:txPr>
        <a:bodyPr/>
        <a:lstStyle/>
        <a:p>
          <a:pPr rtl="0">
            <a:defRPr/>
          </a:pPr>
          <a:endParaRPr lang="nl-BE"/>
        </a:p>
      </c:txPr>
    </c:legend>
    <c:plotVisOnly val="1"/>
    <c:dispBlanksAs val="gap"/>
    <c:showDLblsOverMax val="0"/>
  </c:chart>
  <c:spPr>
    <a:ln>
      <a:noFill/>
    </a:ln>
  </c:spPr>
  <c:txPr>
    <a:bodyPr/>
    <a:lstStyle/>
    <a:p>
      <a:pPr>
        <a:defRPr>
          <a:latin typeface="+mn-lt"/>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141148212920798E-2"/>
          <c:y val="4.1817399943651114E-2"/>
          <c:w val="0.82255372977872931"/>
          <c:h val="0.71862212138736892"/>
        </c:manualLayout>
      </c:layout>
      <c:barChart>
        <c:barDir val="col"/>
        <c:grouping val="percentStacked"/>
        <c:varyColors val="0"/>
        <c:ser>
          <c:idx val="0"/>
          <c:order val="0"/>
          <c:tx>
            <c:strRef>
              <c:f>handelsbalans!$C$17</c:f>
              <c:strCache>
                <c:ptCount val="1"/>
                <c:pt idx="0">
                  <c:v>Frankrijk</c:v>
                </c:pt>
              </c:strCache>
            </c:strRef>
          </c:tx>
          <c:spPr>
            <a:solidFill>
              <a:schemeClr val="accent1"/>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handelsbalans!$C$18:$C$23</c:f>
              <c:numCache>
                <c:formatCode>#\ ##0.0</c:formatCode>
                <c:ptCount val="6"/>
                <c:pt idx="0">
                  <c:v>1485.53136281</c:v>
                </c:pt>
                <c:pt idx="1">
                  <c:v>807.53572265000014</c:v>
                </c:pt>
                <c:pt idx="2">
                  <c:v>203.41263917999999</c:v>
                </c:pt>
                <c:pt idx="3">
                  <c:v>343.03226941000003</c:v>
                </c:pt>
                <c:pt idx="4">
                  <c:v>220.58853673000002</c:v>
                </c:pt>
                <c:pt idx="5">
                  <c:v>162.57275301999999</c:v>
                </c:pt>
              </c:numCache>
            </c:numRef>
          </c:val>
          <c:extLst>
            <c:ext xmlns:c16="http://schemas.microsoft.com/office/drawing/2014/chart" uri="{C3380CC4-5D6E-409C-BE32-E72D297353CC}">
              <c16:uniqueId val="{00000005-4E91-4105-86F3-5AD5C68C06E9}"/>
            </c:ext>
          </c:extLst>
        </c:ser>
        <c:ser>
          <c:idx val="1"/>
          <c:order val="1"/>
          <c:tx>
            <c:strRef>
              <c:f>handelsbalans!$D$17</c:f>
              <c:strCache>
                <c:ptCount val="1"/>
                <c:pt idx="0">
                  <c:v>Nederland</c:v>
                </c:pt>
              </c:strCache>
            </c:strRef>
          </c:tx>
          <c:spPr>
            <a:solidFill>
              <a:schemeClr val="accent2"/>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handelsbalans!$D$18:$D$23</c:f>
              <c:numCache>
                <c:formatCode>#\ ##0.0</c:formatCode>
                <c:ptCount val="6"/>
                <c:pt idx="0">
                  <c:v>627.5530633699999</c:v>
                </c:pt>
                <c:pt idx="1">
                  <c:v>967.40677242999982</c:v>
                </c:pt>
                <c:pt idx="2">
                  <c:v>218.55479737000002</c:v>
                </c:pt>
                <c:pt idx="3">
                  <c:v>280.36772284999995</c:v>
                </c:pt>
                <c:pt idx="4">
                  <c:v>219.62623022</c:v>
                </c:pt>
                <c:pt idx="5">
                  <c:v>157.39882165</c:v>
                </c:pt>
              </c:numCache>
            </c:numRef>
          </c:val>
          <c:extLst>
            <c:ext xmlns:c16="http://schemas.microsoft.com/office/drawing/2014/chart" uri="{C3380CC4-5D6E-409C-BE32-E72D297353CC}">
              <c16:uniqueId val="{00000006-4E91-4105-86F3-5AD5C68C06E9}"/>
            </c:ext>
          </c:extLst>
        </c:ser>
        <c:ser>
          <c:idx val="2"/>
          <c:order val="2"/>
          <c:tx>
            <c:strRef>
              <c:f>handelsbalans!$E$17</c:f>
              <c:strCache>
                <c:ptCount val="1"/>
                <c:pt idx="0">
                  <c:v>Duitsland</c:v>
                </c:pt>
              </c:strCache>
            </c:strRef>
          </c:tx>
          <c:spPr>
            <a:solidFill>
              <a:schemeClr val="accent3"/>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handelsbalans!$E$18:$E$23</c:f>
              <c:numCache>
                <c:formatCode>#\ ##0.0</c:formatCode>
                <c:ptCount val="6"/>
                <c:pt idx="0">
                  <c:v>370.65161295000007</c:v>
                </c:pt>
                <c:pt idx="1">
                  <c:v>458.64737177999996</c:v>
                </c:pt>
                <c:pt idx="2">
                  <c:v>50.527766909999997</c:v>
                </c:pt>
                <c:pt idx="3">
                  <c:v>92.277564720000001</c:v>
                </c:pt>
                <c:pt idx="4">
                  <c:v>112.60032812999998</c:v>
                </c:pt>
                <c:pt idx="5">
                  <c:v>175.29135146999997</c:v>
                </c:pt>
              </c:numCache>
            </c:numRef>
          </c:val>
          <c:extLst>
            <c:ext xmlns:c16="http://schemas.microsoft.com/office/drawing/2014/chart" uri="{C3380CC4-5D6E-409C-BE32-E72D297353CC}">
              <c16:uniqueId val="{00000007-4E91-4105-86F3-5AD5C68C06E9}"/>
            </c:ext>
          </c:extLst>
        </c:ser>
        <c:ser>
          <c:idx val="3"/>
          <c:order val="3"/>
          <c:tx>
            <c:strRef>
              <c:f>handelsbalans!$F$17</c:f>
              <c:strCache>
                <c:ptCount val="1"/>
                <c:pt idx="0">
                  <c:v>Verenigd Koninkrijk</c:v>
                </c:pt>
              </c:strCache>
            </c:strRef>
          </c:tx>
          <c:spPr>
            <a:solidFill>
              <a:schemeClr val="accent4"/>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handelsbalans!$F$18:$F$23</c:f>
              <c:numCache>
                <c:formatCode>#\ ##0.0</c:formatCode>
                <c:ptCount val="6"/>
                <c:pt idx="0">
                  <c:v>136.81690825999999</c:v>
                </c:pt>
                <c:pt idx="1">
                  <c:v>386.16803569999996</c:v>
                </c:pt>
                <c:pt idx="2">
                  <c:v>11.938455680000001</c:v>
                </c:pt>
                <c:pt idx="3">
                  <c:v>223.03942513999999</c:v>
                </c:pt>
                <c:pt idx="4">
                  <c:v>68.532884270000011</c:v>
                </c:pt>
                <c:pt idx="5">
                  <c:v>87.003309869999995</c:v>
                </c:pt>
              </c:numCache>
            </c:numRef>
          </c:val>
          <c:extLst>
            <c:ext xmlns:c16="http://schemas.microsoft.com/office/drawing/2014/chart" uri="{C3380CC4-5D6E-409C-BE32-E72D297353CC}">
              <c16:uniqueId val="{00000008-4E91-4105-86F3-5AD5C68C06E9}"/>
            </c:ext>
          </c:extLst>
        </c:ser>
        <c:ser>
          <c:idx val="4"/>
          <c:order val="4"/>
          <c:tx>
            <c:strRef>
              <c:f>handelsbalans!$G$17</c:f>
              <c:strCache>
                <c:ptCount val="1"/>
                <c:pt idx="0">
                  <c:v>Spanje</c:v>
                </c:pt>
              </c:strCache>
            </c:strRef>
          </c:tx>
          <c:spPr>
            <a:solidFill>
              <a:schemeClr val="accent5"/>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handelsbalans!$G$18:$G$23</c:f>
              <c:numCache>
                <c:formatCode>#\ ##0.0</c:formatCode>
                <c:ptCount val="6"/>
                <c:pt idx="0">
                  <c:v>93.593515249999996</c:v>
                </c:pt>
                <c:pt idx="1">
                  <c:v>123.90022767000001</c:v>
                </c:pt>
                <c:pt idx="2">
                  <c:v>16.542918029999999</c:v>
                </c:pt>
                <c:pt idx="3">
                  <c:v>64.851110519999992</c:v>
                </c:pt>
                <c:pt idx="4">
                  <c:v>13.28616787</c:v>
                </c:pt>
                <c:pt idx="5">
                  <c:v>27.484037960000002</c:v>
                </c:pt>
              </c:numCache>
            </c:numRef>
          </c:val>
          <c:extLst>
            <c:ext xmlns:c16="http://schemas.microsoft.com/office/drawing/2014/chart" uri="{C3380CC4-5D6E-409C-BE32-E72D297353CC}">
              <c16:uniqueId val="{00000009-4E91-4105-86F3-5AD5C68C06E9}"/>
            </c:ext>
          </c:extLst>
        </c:ser>
        <c:ser>
          <c:idx val="5"/>
          <c:order val="5"/>
          <c:tx>
            <c:strRef>
              <c:f>handelsbalans!$H$17</c:f>
              <c:strCache>
                <c:ptCount val="1"/>
                <c:pt idx="0">
                  <c:v>Italië</c:v>
                </c:pt>
              </c:strCache>
            </c:strRef>
          </c:tx>
          <c:spPr>
            <a:solidFill>
              <a:schemeClr val="accent6"/>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handelsbalans!$H$18:$H$23</c:f>
              <c:numCache>
                <c:formatCode>#\ ##0.0</c:formatCode>
                <c:ptCount val="6"/>
                <c:pt idx="0">
                  <c:v>124.89720813999999</c:v>
                </c:pt>
                <c:pt idx="1">
                  <c:v>146.19262297</c:v>
                </c:pt>
                <c:pt idx="2">
                  <c:v>1.7140635200000001</c:v>
                </c:pt>
                <c:pt idx="3">
                  <c:v>41.91498094</c:v>
                </c:pt>
                <c:pt idx="4">
                  <c:v>23.185884269999999</c:v>
                </c:pt>
                <c:pt idx="5">
                  <c:v>33.38068174</c:v>
                </c:pt>
              </c:numCache>
            </c:numRef>
          </c:val>
          <c:extLst>
            <c:ext xmlns:c16="http://schemas.microsoft.com/office/drawing/2014/chart" uri="{C3380CC4-5D6E-409C-BE32-E72D297353CC}">
              <c16:uniqueId val="{0000000A-4E91-4105-86F3-5AD5C68C06E9}"/>
            </c:ext>
          </c:extLst>
        </c:ser>
        <c:ser>
          <c:idx val="6"/>
          <c:order val="6"/>
          <c:tx>
            <c:strRef>
              <c:f>handelsbalans!$I$17</c:f>
              <c:strCache>
                <c:ptCount val="1"/>
                <c:pt idx="0">
                  <c:v>Andere EU28 landen</c:v>
                </c:pt>
              </c:strCache>
            </c:strRef>
          </c:tx>
          <c:spPr>
            <a:solidFill>
              <a:schemeClr val="accent1">
                <a:lumMod val="60000"/>
              </a:schemeClr>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handelsbalans!$I$18:$I$23</c:f>
              <c:numCache>
                <c:formatCode>#\ ##0.0</c:formatCode>
                <c:ptCount val="6"/>
                <c:pt idx="0">
                  <c:v>256.69642290000002</c:v>
                </c:pt>
                <c:pt idx="1">
                  <c:v>454.28541490000009</c:v>
                </c:pt>
                <c:pt idx="2">
                  <c:v>11.33738499</c:v>
                </c:pt>
                <c:pt idx="3">
                  <c:v>173.86951698000001</c:v>
                </c:pt>
                <c:pt idx="4">
                  <c:v>11.40884748</c:v>
                </c:pt>
                <c:pt idx="5">
                  <c:v>127.92410348999996</c:v>
                </c:pt>
              </c:numCache>
            </c:numRef>
          </c:val>
          <c:extLst>
            <c:ext xmlns:c16="http://schemas.microsoft.com/office/drawing/2014/chart" uri="{C3380CC4-5D6E-409C-BE32-E72D297353CC}">
              <c16:uniqueId val="{00000000-B891-483B-8FD9-FCE206FC27A8}"/>
            </c:ext>
          </c:extLst>
        </c:ser>
        <c:ser>
          <c:idx val="7"/>
          <c:order val="7"/>
          <c:tx>
            <c:strRef>
              <c:f>handelsbalans!$K$17</c:f>
              <c:strCache>
                <c:ptCount val="1"/>
                <c:pt idx="0">
                  <c:v>Derde landen</c:v>
                </c:pt>
              </c:strCache>
            </c:strRef>
          </c:tx>
          <c:spPr>
            <a:solidFill>
              <a:schemeClr val="accent2">
                <a:lumMod val="60000"/>
              </a:schemeClr>
            </a:solidFill>
            <a:ln>
              <a:noFill/>
            </a:ln>
            <a:effectLst/>
          </c:spPr>
          <c:invertIfNegative val="0"/>
          <c:cat>
            <c:multiLvlStrRef>
              <c:f>handelsbalans!$A$18:$B$23</c:f>
              <c:multiLvlStrCache>
                <c:ptCount val="6"/>
                <c:lvl>
                  <c:pt idx="0">
                    <c:v>invoer</c:v>
                  </c:pt>
                  <c:pt idx="1">
                    <c:v>uitvoer</c:v>
                  </c:pt>
                  <c:pt idx="2">
                    <c:v>invoer</c:v>
                  </c:pt>
                  <c:pt idx="3">
                    <c:v>uitvoer</c:v>
                  </c:pt>
                  <c:pt idx="4">
                    <c:v>invoer</c:v>
                  </c:pt>
                  <c:pt idx="5">
                    <c:v>uitvoer</c:v>
                  </c:pt>
                </c:lvl>
                <c:lvl>
                  <c:pt idx="0">
                    <c:v>granen in korrel en graanproducten</c:v>
                  </c:pt>
                  <c:pt idx="1">
                    <c:v>granen in korrel en graanproducten</c:v>
                  </c:pt>
                  <c:pt idx="2">
                    <c:v>aardappelen en aardappelbereidingen</c:v>
                  </c:pt>
                  <c:pt idx="3">
                    <c:v>aardappelen en aardappelbereidingen</c:v>
                  </c:pt>
                  <c:pt idx="4">
                    <c:v>suikerhoudende gewassen en producten</c:v>
                  </c:pt>
                  <c:pt idx="5">
                    <c:v>suikerhoudende gewassen en producten</c:v>
                  </c:pt>
                </c:lvl>
              </c:multiLvlStrCache>
            </c:multiLvlStrRef>
          </c:cat>
          <c:val>
            <c:numRef>
              <c:f>handelsbalans!$K$18:$K$23</c:f>
              <c:numCache>
                <c:formatCode>#\ ##0.0</c:formatCode>
                <c:ptCount val="6"/>
                <c:pt idx="0">
                  <c:v>398.9933145</c:v>
                </c:pt>
                <c:pt idx="1">
                  <c:v>1063.068307</c:v>
                </c:pt>
                <c:pt idx="2">
                  <c:v>19.360198629999999</c:v>
                </c:pt>
                <c:pt idx="3">
                  <c:v>302.82480934</c:v>
                </c:pt>
                <c:pt idx="4">
                  <c:v>82.114898740000001</c:v>
                </c:pt>
                <c:pt idx="5">
                  <c:v>393.9763706</c:v>
                </c:pt>
              </c:numCache>
            </c:numRef>
          </c:val>
          <c:extLst>
            <c:ext xmlns:c16="http://schemas.microsoft.com/office/drawing/2014/chart" uri="{C3380CC4-5D6E-409C-BE32-E72D297353CC}">
              <c16:uniqueId val="{00000001-B891-483B-8FD9-FCE206FC27A8}"/>
            </c:ext>
          </c:extLst>
        </c:ser>
        <c:dLbls>
          <c:showLegendKey val="0"/>
          <c:showVal val="0"/>
          <c:showCatName val="0"/>
          <c:showSerName val="0"/>
          <c:showPercent val="0"/>
          <c:showBubbleSize val="0"/>
        </c:dLbls>
        <c:gapWidth val="150"/>
        <c:overlap val="100"/>
        <c:axId val="741517880"/>
        <c:axId val="741525752"/>
      </c:barChart>
      <c:catAx>
        <c:axId val="741517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nl-BE"/>
          </a:p>
        </c:txPr>
        <c:crossAx val="741525752"/>
        <c:crosses val="autoZero"/>
        <c:auto val="1"/>
        <c:lblAlgn val="ctr"/>
        <c:lblOffset val="100"/>
        <c:noMultiLvlLbl val="0"/>
      </c:catAx>
      <c:valAx>
        <c:axId val="7415257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BE"/>
          </a:p>
        </c:txPr>
        <c:crossAx val="741517880"/>
        <c:crosses val="autoZero"/>
        <c:crossBetween val="between"/>
      </c:valAx>
      <c:spPr>
        <a:noFill/>
        <a:ln>
          <a:noFill/>
        </a:ln>
        <a:effectLst/>
      </c:spPr>
    </c:plotArea>
    <c:legend>
      <c:legendPos val="r"/>
      <c:layout>
        <c:manualLayout>
          <c:xMode val="edge"/>
          <c:yMode val="edge"/>
          <c:x val="0.87876418607155771"/>
          <c:y val="0.10929454994596263"/>
          <c:w val="0.12123590699773304"/>
          <c:h val="0.7168548402037980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l-BE"/>
        </a:p>
      </c:txPr>
    </c:legend>
    <c:plotVisOnly val="1"/>
    <c:dispBlanksAs val="gap"/>
    <c:showDLblsOverMax val="0"/>
  </c:chart>
  <c:spPr>
    <a:solidFill>
      <a:schemeClr val="bg1"/>
    </a:solidFill>
    <a:ln w="9525" cap="flat" cmpd="sng" algn="ctr">
      <a:noFill/>
      <a:round/>
    </a:ln>
    <a:effectLst/>
  </c:spPr>
  <c:txPr>
    <a:bodyPr rot="0" vert="wordArtVert"/>
    <a:lstStyle/>
    <a:p>
      <a:pPr>
        <a:defRPr sz="1000">
          <a:solidFill>
            <a:sysClr val="windowText" lastClr="000000"/>
          </a:solidFill>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637681159420292"/>
          <c:y val="0.19138710753939261"/>
          <c:w val="0.30860539414826732"/>
          <c:h val="0.67447754597685605"/>
        </c:manualLayout>
      </c:layout>
      <c:pieChart>
        <c:varyColors val="1"/>
        <c:ser>
          <c:idx val="4"/>
          <c:order val="0"/>
          <c:tx>
            <c:strRef>
              <c:f>'opbrengsten akkerbouw'!$B$3</c:f>
              <c:strCache>
                <c:ptCount val="1"/>
                <c:pt idx="0">
                  <c:v>2017*</c:v>
                </c:pt>
              </c:strCache>
            </c:strRef>
          </c:tx>
          <c:dPt>
            <c:idx val="0"/>
            <c:bubble3D val="0"/>
            <c:extLst>
              <c:ext xmlns:c16="http://schemas.microsoft.com/office/drawing/2014/chart" uri="{C3380CC4-5D6E-409C-BE32-E72D297353CC}">
                <c16:uniqueId val="{00000000-0C29-43A4-89A0-9ACB7B0FBAA6}"/>
              </c:ext>
            </c:extLst>
          </c:dPt>
          <c:dPt>
            <c:idx val="1"/>
            <c:bubble3D val="0"/>
            <c:extLst>
              <c:ext xmlns:c16="http://schemas.microsoft.com/office/drawing/2014/chart" uri="{C3380CC4-5D6E-409C-BE32-E72D297353CC}">
                <c16:uniqueId val="{00000001-0C29-43A4-89A0-9ACB7B0FBAA6}"/>
              </c:ext>
            </c:extLst>
          </c:dPt>
          <c:dPt>
            <c:idx val="2"/>
            <c:bubble3D val="0"/>
            <c:extLst>
              <c:ext xmlns:c16="http://schemas.microsoft.com/office/drawing/2014/chart" uri="{C3380CC4-5D6E-409C-BE32-E72D297353CC}">
                <c16:uniqueId val="{00000002-0C29-43A4-89A0-9ACB7B0FBAA6}"/>
              </c:ext>
            </c:extLst>
          </c:dPt>
          <c:dPt>
            <c:idx val="3"/>
            <c:bubble3D val="0"/>
            <c:extLst>
              <c:ext xmlns:c16="http://schemas.microsoft.com/office/drawing/2014/chart" uri="{C3380CC4-5D6E-409C-BE32-E72D297353CC}">
                <c16:uniqueId val="{00000003-0C29-43A4-89A0-9ACB7B0FBAA6}"/>
              </c:ext>
            </c:extLst>
          </c:dPt>
          <c:dLbls>
            <c:dLbl>
              <c:idx val="0"/>
              <c:layout>
                <c:manualLayout>
                  <c:x val="0.14338944585199259"/>
                  <c:y val="-0.2734027834149597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2459938529612525"/>
                      <c:h val="0.23743413516609393"/>
                    </c:manualLayout>
                  </c15:layout>
                </c:ext>
                <c:ext xmlns:c16="http://schemas.microsoft.com/office/drawing/2014/chart" uri="{C3380CC4-5D6E-409C-BE32-E72D297353CC}">
                  <c16:uniqueId val="{00000000-0C29-43A4-89A0-9ACB7B0FBAA6}"/>
                </c:ext>
              </c:extLst>
            </c:dLbl>
            <c:dLbl>
              <c:idx val="1"/>
              <c:layout>
                <c:manualLayout>
                  <c:x val="-7.4214957599187031E-2"/>
                  <c:y val="7.789232531500564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C29-43A4-89A0-9ACB7B0FBAA6}"/>
                </c:ext>
              </c:extLst>
            </c:dLbl>
            <c:dLbl>
              <c:idx val="2"/>
              <c:layout>
                <c:manualLayout>
                  <c:x val="-8.5797101449275368E-2"/>
                  <c:y val="2.2700748399561162E-18"/>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0C29-43A4-89A0-9ACB7B0FBAA6}"/>
                </c:ext>
              </c:extLst>
            </c:dLbl>
            <c:dLbl>
              <c:idx val="3"/>
              <c:layout>
                <c:manualLayout>
                  <c:x val="-9.6105643906332652E-2"/>
                  <c:y val="-4.5958636613722265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C29-43A4-89A0-9ACB7B0FBAA6}"/>
                </c:ext>
              </c:extLst>
            </c:dLbl>
            <c:spPr>
              <a:noFill/>
              <a:ln>
                <a:noFill/>
              </a:ln>
              <a:effectLst/>
            </c:spPr>
            <c:txPr>
              <a:bodyPr/>
              <a:lstStyle/>
              <a:p>
                <a:pPr>
                  <a:defRPr sz="1000" baseline="0">
                    <a:latin typeface="+mn-lt"/>
                  </a:defRPr>
                </a:pPr>
                <a:endParaRPr lang="nl-BE"/>
              </a:p>
            </c:txPr>
            <c:dLblPos val="outEnd"/>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'opbrengsten akkerbouw'!$A$4:$A$7</c:f>
              <c:strCache>
                <c:ptCount val="4"/>
                <c:pt idx="0">
                  <c:v>marktbare akkerbouwgewassen</c:v>
                </c:pt>
                <c:pt idx="1">
                  <c:v>rundvee en voedergewassen</c:v>
                </c:pt>
                <c:pt idx="2">
                  <c:v>overige opbrengsten</c:v>
                </c:pt>
                <c:pt idx="3">
                  <c:v>premies</c:v>
                </c:pt>
              </c:strCache>
            </c:strRef>
          </c:cat>
          <c:val>
            <c:numRef>
              <c:f>'opbrengsten akkerbouw'!$B$4:$B$7</c:f>
              <c:numCache>
                <c:formatCode>#,##0</c:formatCode>
                <c:ptCount val="4"/>
                <c:pt idx="0">
                  <c:v>113861.79232190861</c:v>
                </c:pt>
                <c:pt idx="1">
                  <c:v>5641.7958316100967</c:v>
                </c:pt>
                <c:pt idx="2">
                  <c:v>20538.275983820527</c:v>
                </c:pt>
                <c:pt idx="3">
                  <c:v>16532.61216480345</c:v>
                </c:pt>
              </c:numCache>
            </c:numRef>
          </c:val>
          <c:extLst>
            <c:ext xmlns:c16="http://schemas.microsoft.com/office/drawing/2014/chart" uri="{C3380CC4-5D6E-409C-BE32-E72D297353CC}">
              <c16:uniqueId val="{00000004-0C29-43A4-89A0-9ACB7B0FBAA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374726248390921"/>
          <c:y val="0.23558525135970984"/>
          <c:w val="0.31784800364219051"/>
          <c:h val="0.59624668332805297"/>
        </c:manualLayout>
      </c:layout>
      <c:pieChart>
        <c:varyColors val="1"/>
        <c:ser>
          <c:idx val="4"/>
          <c:order val="0"/>
          <c:tx>
            <c:strRef>
              <c:f>'kosten akkerbouw'!$B$3</c:f>
              <c:strCache>
                <c:ptCount val="1"/>
                <c:pt idx="0">
                  <c:v>2017*</c:v>
                </c:pt>
              </c:strCache>
            </c:strRef>
          </c:tx>
          <c:dPt>
            <c:idx val="0"/>
            <c:bubble3D val="0"/>
            <c:extLst>
              <c:ext xmlns:c16="http://schemas.microsoft.com/office/drawing/2014/chart" uri="{C3380CC4-5D6E-409C-BE32-E72D297353CC}">
                <c16:uniqueId val="{00000000-FE63-4ED7-9099-6EB7D3C98035}"/>
              </c:ext>
            </c:extLst>
          </c:dPt>
          <c:dPt>
            <c:idx val="1"/>
            <c:bubble3D val="0"/>
            <c:extLst>
              <c:ext xmlns:c16="http://schemas.microsoft.com/office/drawing/2014/chart" uri="{C3380CC4-5D6E-409C-BE32-E72D297353CC}">
                <c16:uniqueId val="{00000001-FE63-4ED7-9099-6EB7D3C98035}"/>
              </c:ext>
            </c:extLst>
          </c:dPt>
          <c:dPt>
            <c:idx val="2"/>
            <c:bubble3D val="0"/>
            <c:extLst>
              <c:ext xmlns:c16="http://schemas.microsoft.com/office/drawing/2014/chart" uri="{C3380CC4-5D6E-409C-BE32-E72D297353CC}">
                <c16:uniqueId val="{00000002-FE63-4ED7-9099-6EB7D3C98035}"/>
              </c:ext>
            </c:extLst>
          </c:dPt>
          <c:dPt>
            <c:idx val="3"/>
            <c:bubble3D val="0"/>
            <c:extLst>
              <c:ext xmlns:c16="http://schemas.microsoft.com/office/drawing/2014/chart" uri="{C3380CC4-5D6E-409C-BE32-E72D297353CC}">
                <c16:uniqueId val="{00000003-FE63-4ED7-9099-6EB7D3C98035}"/>
              </c:ext>
            </c:extLst>
          </c:dPt>
          <c:dPt>
            <c:idx val="4"/>
            <c:bubble3D val="0"/>
            <c:extLst>
              <c:ext xmlns:c16="http://schemas.microsoft.com/office/drawing/2014/chart" uri="{C3380CC4-5D6E-409C-BE32-E72D297353CC}">
                <c16:uniqueId val="{00000004-FE63-4ED7-9099-6EB7D3C98035}"/>
              </c:ext>
            </c:extLst>
          </c:dPt>
          <c:dPt>
            <c:idx val="5"/>
            <c:bubble3D val="0"/>
            <c:extLst>
              <c:ext xmlns:c16="http://schemas.microsoft.com/office/drawing/2014/chart" uri="{C3380CC4-5D6E-409C-BE32-E72D297353CC}">
                <c16:uniqueId val="{00000005-FE63-4ED7-9099-6EB7D3C98035}"/>
              </c:ext>
            </c:extLst>
          </c:dPt>
          <c:dPt>
            <c:idx val="6"/>
            <c:bubble3D val="0"/>
            <c:extLst>
              <c:ext xmlns:c16="http://schemas.microsoft.com/office/drawing/2014/chart" uri="{C3380CC4-5D6E-409C-BE32-E72D297353CC}">
                <c16:uniqueId val="{00000006-FE63-4ED7-9099-6EB7D3C98035}"/>
              </c:ext>
            </c:extLst>
          </c:dPt>
          <c:dPt>
            <c:idx val="7"/>
            <c:bubble3D val="0"/>
            <c:extLst>
              <c:ext xmlns:c16="http://schemas.microsoft.com/office/drawing/2014/chart" uri="{C3380CC4-5D6E-409C-BE32-E72D297353CC}">
                <c16:uniqueId val="{00000007-FE63-4ED7-9099-6EB7D3C98035}"/>
              </c:ext>
            </c:extLst>
          </c:dPt>
          <c:dPt>
            <c:idx val="8"/>
            <c:bubble3D val="0"/>
            <c:extLst>
              <c:ext xmlns:c16="http://schemas.microsoft.com/office/drawing/2014/chart" uri="{C3380CC4-5D6E-409C-BE32-E72D297353CC}">
                <c16:uniqueId val="{00000008-FE63-4ED7-9099-6EB7D3C98035}"/>
              </c:ext>
            </c:extLst>
          </c:dPt>
          <c:dPt>
            <c:idx val="9"/>
            <c:bubble3D val="0"/>
            <c:extLst>
              <c:ext xmlns:c16="http://schemas.microsoft.com/office/drawing/2014/chart" uri="{C3380CC4-5D6E-409C-BE32-E72D297353CC}">
                <c16:uniqueId val="{00000009-FE63-4ED7-9099-6EB7D3C98035}"/>
              </c:ext>
            </c:extLst>
          </c:dPt>
          <c:dLbls>
            <c:dLbl>
              <c:idx val="0"/>
              <c:layout>
                <c:manualLayout>
                  <c:x val="-0.11677282377919321"/>
                  <c:y val="-7.2072062333821463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FE63-4ED7-9099-6EB7D3C98035}"/>
                </c:ext>
              </c:extLst>
            </c:dLbl>
            <c:dLbl>
              <c:idx val="1"/>
              <c:layout>
                <c:manualLayout>
                  <c:x val="2.7600849256900213E-2"/>
                  <c:y val="-9.2664080143484734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FE63-4ED7-9099-6EB7D3C98035}"/>
                </c:ext>
              </c:extLst>
            </c:dLbl>
            <c:dLbl>
              <c:idx val="2"/>
              <c:layout>
                <c:manualLayout>
                  <c:x val="0.10925304659397526"/>
                  <c:y val="-6.8743665728114509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2-FE63-4ED7-9099-6EB7D3C98035}"/>
                </c:ext>
              </c:extLst>
            </c:dLbl>
            <c:dLbl>
              <c:idx val="3"/>
              <c:layout>
                <c:manualLayout>
                  <c:x val="0.16275052225695061"/>
                  <c:y val="-6.8638592038025217E-3"/>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FE63-4ED7-9099-6EB7D3C98035}"/>
                </c:ext>
              </c:extLst>
            </c:dLbl>
            <c:dLbl>
              <c:idx val="4"/>
              <c:layout>
                <c:manualLayout>
                  <c:x val="0.1337579391281235"/>
                  <c:y val="-2.596370315684791E-3"/>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4-FE63-4ED7-9099-6EB7D3C98035}"/>
                </c:ext>
              </c:extLst>
            </c:dLbl>
            <c:dLbl>
              <c:idx val="5"/>
              <c:layout>
                <c:manualLayout>
                  <c:x val="6.9128052372862389E-2"/>
                  <c:y val="1.1955110668306693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FE63-4ED7-9099-6EB7D3C98035}"/>
                </c:ext>
              </c:extLst>
            </c:dLbl>
            <c:dLbl>
              <c:idx val="6"/>
              <c:layout>
                <c:manualLayout>
                  <c:x val="3.33168245302672E-2"/>
                  <c:y val="4.6928138829727448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6-FE63-4ED7-9099-6EB7D3C98035}"/>
                </c:ext>
              </c:extLst>
            </c:dLbl>
            <c:dLbl>
              <c:idx val="7"/>
              <c:layout>
                <c:manualLayout>
                  <c:x val="-0.13990727799449118"/>
                  <c:y val="1.3728036812726526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FE63-4ED7-9099-6EB7D3C98035}"/>
                </c:ext>
              </c:extLst>
            </c:dLbl>
            <c:dLbl>
              <c:idx val="8"/>
              <c:layout>
                <c:manualLayout>
                  <c:x val="-0.13981418188097111"/>
                  <c:y val="4.0290299276412408E-2"/>
                </c:manualLayout>
              </c:layout>
              <c:spPr/>
              <c:txPr>
                <a:bodyPr anchor="ctr" anchorCtr="0"/>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8-FE63-4ED7-9099-6EB7D3C98035}"/>
                </c:ext>
              </c:extLst>
            </c:dLbl>
            <c:dLbl>
              <c:idx val="9"/>
              <c:layout>
                <c:manualLayout>
                  <c:x val="-0.15286624203821655"/>
                  <c:y val="-4.1184035619326556E-2"/>
                </c:manualLayout>
              </c:layout>
              <c:spPr/>
              <c:txPr>
                <a:bodyPr/>
                <a:lstStyle/>
                <a:p>
                  <a:pPr>
                    <a:defRPr/>
                  </a:pPr>
                  <a:endParaRPr lang="nl-BE"/>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FE63-4ED7-9099-6EB7D3C98035}"/>
                </c:ext>
              </c:extLst>
            </c:dLbl>
            <c:spPr>
              <a:noFill/>
              <a:ln>
                <a:noFill/>
              </a:ln>
              <a:effectLst/>
            </c:spPr>
            <c:dLblPos val="outEnd"/>
            <c:showLegendKey val="0"/>
            <c:showVal val="0"/>
            <c:showCatName val="1"/>
            <c:showSerName val="0"/>
            <c:showPercent val="1"/>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'kosten akkerbouw'!$A$4:$A$13</c:f>
              <c:strCache>
                <c:ptCount val="10"/>
                <c:pt idx="0">
                  <c:v>zaad- en pootgoed</c:v>
                </c:pt>
                <c:pt idx="1">
                  <c:v>meststoffen</c:v>
                </c:pt>
                <c:pt idx="2">
                  <c:v>bestrijdingsmiddelen</c:v>
                </c:pt>
                <c:pt idx="3">
                  <c:v>energie</c:v>
                </c:pt>
                <c:pt idx="4">
                  <c:v>seizoensarbeid + werk door derden</c:v>
                </c:pt>
                <c:pt idx="5">
                  <c:v>overige variabele kosten </c:v>
                </c:pt>
                <c:pt idx="6">
                  <c:v>afschrijvingen en fictieve intresten</c:v>
                </c:pt>
                <c:pt idx="7">
                  <c:v>gronden, gebouwen en werktuigen</c:v>
                </c:pt>
                <c:pt idx="8">
                  <c:v>pacht</c:v>
                </c:pt>
                <c:pt idx="9">
                  <c:v>overige vaste kosten</c:v>
                </c:pt>
              </c:strCache>
            </c:strRef>
          </c:cat>
          <c:val>
            <c:numRef>
              <c:f>'kosten akkerbouw'!$B$4:$B$13</c:f>
              <c:numCache>
                <c:formatCode>#,##0</c:formatCode>
                <c:ptCount val="10"/>
                <c:pt idx="0">
                  <c:v>13825.043383916598</c:v>
                </c:pt>
                <c:pt idx="1">
                  <c:v>6841.9123147265773</c:v>
                </c:pt>
                <c:pt idx="2">
                  <c:v>12752.205443088127</c:v>
                </c:pt>
                <c:pt idx="3">
                  <c:v>6731.895756526631</c:v>
                </c:pt>
                <c:pt idx="4">
                  <c:v>11271.362687308021</c:v>
                </c:pt>
                <c:pt idx="5">
                  <c:v>10595.511118987379</c:v>
                </c:pt>
                <c:pt idx="6">
                  <c:v>29311.160246429259</c:v>
                </c:pt>
                <c:pt idx="7">
                  <c:v>11938.815788696238</c:v>
                </c:pt>
                <c:pt idx="8">
                  <c:v>16577.682363722393</c:v>
                </c:pt>
                <c:pt idx="9">
                  <c:v>3452.5948925702701</c:v>
                </c:pt>
              </c:numCache>
            </c:numRef>
          </c:val>
          <c:extLst>
            <c:ext xmlns:c16="http://schemas.microsoft.com/office/drawing/2014/chart" uri="{C3380CC4-5D6E-409C-BE32-E72D297353CC}">
              <c16:uniqueId val="{0000000A-FE63-4ED7-9099-6EB7D3C9803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txPr>
    <a:bodyPr/>
    <a:lstStyle/>
    <a:p>
      <a:pPr>
        <a:defRPr sz="1000" baseline="0">
          <a:latin typeface="+mn-lt"/>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434282</xdr:colOff>
      <xdr:row>4</xdr:row>
      <xdr:rowOff>130959</xdr:rowOff>
    </xdr:to>
    <xdr:pic>
      <xdr:nvPicPr>
        <xdr:cNvPr id="2" name="Afbeelding 1" title="Logo Departement Landbouw en Visserij"/>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6925" y="161925"/>
          <a:ext cx="1653482" cy="7024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25111</xdr:colOff>
      <xdr:row>15</xdr:row>
      <xdr:rowOff>19049</xdr:rowOff>
    </xdr:from>
    <xdr:to>
      <xdr:col>4</xdr:col>
      <xdr:colOff>333375</xdr:colOff>
      <xdr:row>32</xdr:row>
      <xdr:rowOff>66675</xdr:rowOff>
    </xdr:to>
    <xdr:graphicFrame macro="">
      <xdr:nvGraphicFramePr>
        <xdr:cNvPr id="3" name="Grafiek 2" descr="In 2017 nemen de afschrijvingen en fictieve intresten ca. een kwart van de kosten in, gevolgd door de pachtkosten (13%), zaai- en pootgoed (11%) en bestrijdingsmiddelen (10%). " title="Structuur van de kosten (excl. eigen arbeid) per bedrijf voor de gespecialiseerde akkerbouwbedrijven,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6</xdr:row>
      <xdr:rowOff>180975</xdr:rowOff>
    </xdr:from>
    <xdr:to>
      <xdr:col>6</xdr:col>
      <xdr:colOff>38100</xdr:colOff>
      <xdr:row>23</xdr:row>
      <xdr:rowOff>9525</xdr:rowOff>
    </xdr:to>
    <xdr:graphicFrame macro="">
      <xdr:nvGraphicFramePr>
        <xdr:cNvPr id="2" name="Grafiek 1" descr="Omgerekend naar voltijds tewerkgestelden en rekening houdend met de onregelmatig tewerkgestelden, werkt ongeveer 12% van de totale voltijdse arbeidskrachten in de Vlaamse land- en tuinbouw in 2016 op gespecialiseerde akkerbouwbedrijven (4.783 VAK). De akkerbouwsector maakt vaker gebruik van familiale arbeidskrachten dan gemiddeld en minder vaak van niet-familiale onregelmatige arbeidskrachten." title="Tewerkstelling volgens bedrijfstype, Vlaander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16</xdr:row>
      <xdr:rowOff>95250</xdr:rowOff>
    </xdr:from>
    <xdr:to>
      <xdr:col>7</xdr:col>
      <xdr:colOff>58412</xdr:colOff>
      <xdr:row>34</xdr:row>
      <xdr:rowOff>185468</xdr:rowOff>
    </xdr:to>
    <xdr:pic>
      <xdr:nvPicPr>
        <xdr:cNvPr id="3" name="Afbeelding 2" descr="In 2016 bedraagt de gemiddelde leeftijd van het bedrijfshoofd op de beroepsakkerbouwbedrijven (standaardoutput &gt;25.000 euro) 58 jaar. Dat is ouder dan op een doorsnee Vlaams beroepsland- en tuinbouwbedrijf (54 jaar). " title="Gemiddelde leeftijd bedrijfshoofd per type, Vlaanderen, SO &gt;= 25000 (enkel natuurlijke personen)"/>
        <xdr:cNvPicPr>
          <a:picLocks noChangeAspect="1"/>
        </xdr:cNvPicPr>
      </xdr:nvPicPr>
      <xdr:blipFill>
        <a:blip xmlns:r="http://schemas.openxmlformats.org/officeDocument/2006/relationships" r:embed="rId1"/>
        <a:stretch>
          <a:fillRect/>
        </a:stretch>
      </xdr:blipFill>
      <xdr:spPr>
        <a:xfrm>
          <a:off x="0" y="3143250"/>
          <a:ext cx="5773412" cy="348111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15</xdr:row>
      <xdr:rowOff>85726</xdr:rowOff>
    </xdr:from>
    <xdr:to>
      <xdr:col>9</xdr:col>
      <xdr:colOff>495300</xdr:colOff>
      <xdr:row>36</xdr:row>
      <xdr:rowOff>161926</xdr:rowOff>
    </xdr:to>
    <xdr:graphicFrame macro="">
      <xdr:nvGraphicFramePr>
        <xdr:cNvPr id="2" name="Grafiek 2" descr="In 2016 heeft gemiddeld 11% van de gespecialiseerde akkerbouwbedrijven een opvolger.&#10;Het aandeel met opvolger varieert naargelang de economische dimensie, maar is het hoogst voor de grootste bedrijven (36% voor standaardoutput &gt;250.000 euro en 38% voor 200.000&lt; standaardoutput &lt;250.000 euro). " title="Percentage bedrijfshoofden ouder dan 50 met een vermoedelijke opvolger t.o.v. totaal aantal bedrijfshoofden ouder dan 50 binnen SO-klasse gespecialiseerde akkerbouwbedrijven, 20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16</xdr:row>
      <xdr:rowOff>9527</xdr:rowOff>
    </xdr:from>
    <xdr:to>
      <xdr:col>6</xdr:col>
      <xdr:colOff>0</xdr:colOff>
      <xdr:row>31</xdr:row>
      <xdr:rowOff>32027</xdr:rowOff>
    </xdr:to>
    <xdr:graphicFrame macro="">
      <xdr:nvGraphicFramePr>
        <xdr:cNvPr id="2" name="Grafiek 2" descr="Het netto-energiegebruik (inclusief gebruik voor loonwerk) door gespecialiseerde akkerbouwbedrijven bedraagt 1.549 terajoule in 2017. Het energieverbruik is in de periode 2011-2017 met 46% gestegen. Lichte stookolie is met de belangrijkste aangekochte energiedrager." title="Energiegebruik door de gespecialiseerde akkerbouwbedrijven, Vlaanderen, per energiedrager, in terra joule, 2011-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66674</xdr:colOff>
      <xdr:row>9</xdr:row>
      <xdr:rowOff>57150</xdr:rowOff>
    </xdr:from>
    <xdr:to>
      <xdr:col>7</xdr:col>
      <xdr:colOff>590550</xdr:colOff>
      <xdr:row>24</xdr:row>
      <xdr:rowOff>79650</xdr:rowOff>
    </xdr:to>
    <xdr:graphicFrame macro="">
      <xdr:nvGraphicFramePr>
        <xdr:cNvPr id="4" name="Grafiek 3" descr="De Vlaamse gespecialiseerde akkerbouwbedrijven gebruikten in 2017 0,56 miljoen kg actieve stof aan gewasbeschermingsmiddelen. De helft hiervan betreft herbiciden, gevolgd door fungiciden (30%)." title="Gebruik gewasbeschermingsmiddelen door de gespecialiseerde akkerbouwbedrijven, Vlaanderen, per toepassingsgroep, in miljoen kg actieve stof, 2011-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47625</xdr:colOff>
      <xdr:row>12</xdr:row>
      <xdr:rowOff>57150</xdr:rowOff>
    </xdr:from>
    <xdr:to>
      <xdr:col>8</xdr:col>
      <xdr:colOff>533400</xdr:colOff>
      <xdr:row>28</xdr:row>
      <xdr:rowOff>0</xdr:rowOff>
    </xdr:to>
    <xdr:graphicFrame macro="">
      <xdr:nvGraphicFramePr>
        <xdr:cNvPr id="4" name="Grafiek 3" descr="In 2017 verbruiken de gespecialiseerde akkerbouwbedrijven ruim 0,9 miljoen m³ water. Het hemelwater dat rechtstreeks op de akkers valt, is niet inbegrepen. Het aandeel duurzaam water bedraagt in 2017 31%." title="Watergebruik door de gespecialiseerde akkerbouwbedrijven, Vlaanderen, per waterbron, in miljoen m³ en % duurzaam water, 2011-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15</xdr:row>
      <xdr:rowOff>0</xdr:rowOff>
    </xdr:from>
    <xdr:to>
      <xdr:col>6</xdr:col>
      <xdr:colOff>466725</xdr:colOff>
      <xdr:row>30</xdr:row>
      <xdr:rowOff>12975</xdr:rowOff>
    </xdr:to>
    <xdr:graphicFrame macro="">
      <xdr:nvGraphicFramePr>
        <xdr:cNvPr id="2" name="Grafiek 1" descr="Het kunstmestgebruik op de gespecialiseerde akkerbouwbedrijven komt in 2017 op 15,6 miljoen kg stikstof (N). Granen nemen 51% en bieten 12% van het N-gebruik in." title="N-kunstmestgebruik door de gespecialiseerde akkerbouwbedrijven, Vlaanderen, per gewasgroep, in miljoen kg N en kunstmestprijs van enkelvoudige stikstof (2010=100%), 2011-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15</xdr:row>
      <xdr:rowOff>0</xdr:rowOff>
    </xdr:from>
    <xdr:to>
      <xdr:col>7</xdr:col>
      <xdr:colOff>523875</xdr:colOff>
      <xdr:row>30</xdr:row>
      <xdr:rowOff>12975</xdr:rowOff>
    </xdr:to>
    <xdr:graphicFrame macro="">
      <xdr:nvGraphicFramePr>
        <xdr:cNvPr id="2" name="Grafiek 1" descr="Het kunstmestgebruik op de gespecialiseerde akkerbouwbedrijven komt in 2017 op 0,5 miljoen kg fosfor (P). Bieten nemen 25% van het P-gebruik in, aardappelen 20%." title="P-kunstmestgebruik door de gespecialiseerde akkerbouwbedrijven, Vlaanderen, per gewasgroep, in miljoen kg P en kunstmestprijs van enkelvoudige fosfaat (2010=100%), 2011-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9</xdr:row>
      <xdr:rowOff>85725</xdr:rowOff>
    </xdr:from>
    <xdr:to>
      <xdr:col>8</xdr:col>
      <xdr:colOff>323850</xdr:colOff>
      <xdr:row>30</xdr:row>
      <xdr:rowOff>152400</xdr:rowOff>
    </xdr:to>
    <xdr:graphicFrame macro="">
      <xdr:nvGraphicFramePr>
        <xdr:cNvPr id="7169" name="Grafiek 1" descr="Op iets meer dan een derde van de totale Vlaamse oppervlakte cultuurgrond worden akkerbouwgewassen geteeld. &#10;In 2018 is het akkerbouwareaal met 16% gedaald ten opzichte van 2009. Na een periode van afname is het graanareaal opnieuw licht toegenomen in 2018. " title="Evolutie van het akkerbouwareaal, ha, Vlaander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142874</xdr:colOff>
      <xdr:row>7</xdr:row>
      <xdr:rowOff>152399</xdr:rowOff>
    </xdr:from>
    <xdr:to>
      <xdr:col>10</xdr:col>
      <xdr:colOff>38100</xdr:colOff>
      <xdr:row>29</xdr:row>
      <xdr:rowOff>152400</xdr:rowOff>
    </xdr:to>
    <xdr:graphicFrame macro="">
      <xdr:nvGraphicFramePr>
        <xdr:cNvPr id="2" name="Grafiek 3" descr="Het aantal bedrijven met akkerbouwgewassen vertoont een duidelijk dalende trend. De gemiddelde bedrijfsoppervlakte neemt evenwel toe. " title="Evolutie oppervlakte en aantal bedrijven met akkerbouwgewassen (zaai- en pootgoed, nijverheidsgewassen, droog geoogste peulvruchten, aardappelen en alle granen incl. droog en vochtig geoogste korrelmaïs), Vlaanderen,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76199</xdr:colOff>
      <xdr:row>16</xdr:row>
      <xdr:rowOff>133350</xdr:rowOff>
    </xdr:from>
    <xdr:to>
      <xdr:col>8</xdr:col>
      <xdr:colOff>152399</xdr:colOff>
      <xdr:row>34</xdr:row>
      <xdr:rowOff>171450</xdr:rowOff>
    </xdr:to>
    <xdr:graphicFrame macro="">
      <xdr:nvGraphicFramePr>
        <xdr:cNvPr id="2" name="Grafiek 1" descr="27% van de Vlaamse landbouwexploitaties (of 6.399 bedrijven in 2018) zijn gespecialiseerde akkerbouwbedrijven. De helft van de landbouwbedrijven is gespecialiseerd in veeteelt (11.567 bedrijven in 2018)." title="Aantal bedrijven per productierichting, 2018 (op basis van SO20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9</xdr:row>
      <xdr:rowOff>133350</xdr:rowOff>
    </xdr:from>
    <xdr:to>
      <xdr:col>8</xdr:col>
      <xdr:colOff>0</xdr:colOff>
      <xdr:row>29</xdr:row>
      <xdr:rowOff>152400</xdr:rowOff>
    </xdr:to>
    <xdr:graphicFrame macro="">
      <xdr:nvGraphicFramePr>
        <xdr:cNvPr id="2" name="Grafiek 1" descr="De productiewaarde van de akkerbouw bedraagt in 2017 in Vlaanderen 460 miljoen euro (-7,5% t.o.v. 2016). De productiewaardes in de akkerbouw fluctueren van jaar tot jaar,onder meer door klimatologische omstandigheden (vorst, hagel, droogte, enz.), door plantziektes en prijsvariaties." title="Evolutie van de productiewaarde van de akkerbouwproducten, miljoen euro, Vlaanderen, 2001 -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8</xdr:row>
      <xdr:rowOff>95250</xdr:rowOff>
    </xdr:from>
    <xdr:to>
      <xdr:col>8</xdr:col>
      <xdr:colOff>161925</xdr:colOff>
      <xdr:row>26</xdr:row>
      <xdr:rowOff>161925</xdr:rowOff>
    </xdr:to>
    <xdr:graphicFrame macro="">
      <xdr:nvGraphicFramePr>
        <xdr:cNvPr id="2" name="Grafiek 1" descr="In 2018 bedraagt de Vlaamse graanproductie 1,05 miljoen ton, de aardappelproductie 1,59 miljoen ton en de suikerbietenoogst 1,58 miljoen ton. " title="Evolutie van het productievolume akkerbouwproducten, 1.000 ton, Vlaanderen, 2001 -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25</xdr:row>
      <xdr:rowOff>2117</xdr:rowOff>
    </xdr:from>
    <xdr:to>
      <xdr:col>4</xdr:col>
      <xdr:colOff>133350</xdr:colOff>
      <xdr:row>41</xdr:row>
      <xdr:rowOff>133350</xdr:rowOff>
    </xdr:to>
    <xdr:graphicFrame macro="">
      <xdr:nvGraphicFramePr>
        <xdr:cNvPr id="3" name="Grafiek 2" descr="Zowel aardappelen, granen als suiker vertonen een positief handelssaldo in 2018.&#10; " title="Buitenlandse handel in akkerbouwproducten per productcategorie, Vlaanderen, miljoen euro, 20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242887</xdr:colOff>
      <xdr:row>24</xdr:row>
      <xdr:rowOff>114300</xdr:rowOff>
    </xdr:from>
    <xdr:to>
      <xdr:col>17</xdr:col>
      <xdr:colOff>38099</xdr:colOff>
      <xdr:row>45</xdr:row>
      <xdr:rowOff>161925</xdr:rowOff>
    </xdr:to>
    <xdr:graphicFrame macro="">
      <xdr:nvGraphicFramePr>
        <xdr:cNvPr id="2" name="Grafiek 1" descr="Onze belangrijkste handelspartners voor akkerbouwproducten zijn Frankrijk, Nederland, Duitsland en het Verenigd Koninkrijk, zowel voor in- als uitvoer. Voor aardappelen is de export zeer gediversifieerd. Opvallend bij de invoer is het grote aandeel van Nederland en Frankrijk bij de aardappel(bereidingen). Verder worden veel graan en graanproducten ingevoerd vanuit Frankrijk." title="Invoer en uitvoer van akkerbouwproducten, Vlaanderen, volgens handelspartner,  in miljoen euro, 20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21</xdr:row>
      <xdr:rowOff>104775</xdr:rowOff>
    </xdr:from>
    <xdr:to>
      <xdr:col>8</xdr:col>
      <xdr:colOff>18818</xdr:colOff>
      <xdr:row>41</xdr:row>
      <xdr:rowOff>38043</xdr:rowOff>
    </xdr:to>
    <xdr:pic>
      <xdr:nvPicPr>
        <xdr:cNvPr id="3" name="Afbeelding 2" descr="De afgelopen 3 jaar worden gekenmerkt door een daling in thuisverbruik (volume) van verse aardappelen, verwerkte aardappelen en brood." title="Evolutie van het thuisverbruik van akkerbouwproducten, Vlaanderen, index: volume 2008 = 100, 2008 - 2018"/>
        <xdr:cNvPicPr>
          <a:picLocks noChangeAspect="1"/>
        </xdr:cNvPicPr>
      </xdr:nvPicPr>
      <xdr:blipFill>
        <a:blip xmlns:r="http://schemas.openxmlformats.org/officeDocument/2006/relationships" r:embed="rId1"/>
        <a:stretch>
          <a:fillRect/>
        </a:stretch>
      </xdr:blipFill>
      <xdr:spPr>
        <a:xfrm>
          <a:off x="95250" y="4105275"/>
          <a:ext cx="6114818" cy="37432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190502</xdr:colOff>
      <xdr:row>9</xdr:row>
      <xdr:rowOff>28575</xdr:rowOff>
    </xdr:from>
    <xdr:to>
      <xdr:col>3</xdr:col>
      <xdr:colOff>771525</xdr:colOff>
      <xdr:row>23</xdr:row>
      <xdr:rowOff>133350</xdr:rowOff>
    </xdr:to>
    <xdr:graphicFrame macro="">
      <xdr:nvGraphicFramePr>
        <xdr:cNvPr id="2" name="Grafiek 1" descr="De opbrengsten uit marktbare gewassen maken in 2017 73% uit van de totale monetaire opbrengsten. De ontvangen premies (excl. VLIF-premies) zijn goed voor 10% van de totale opbrengsten." title="Structuur van de monetaire opbrengsten per bedrijf voor de gespecialiseerde akkerbouwbedrijven, 20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l%20Studie/Projecten/2010%20Milieumodule%20LMN/3.%20Uitvoering/pest/cijfers_actstof_vla%20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l%20Studie/Projecten/2010%20Milieumodule%20LMN/3.%20Uitvoering/pest/cijfers_actstof_vla%20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l%20Studie/Projecten%20beeindigd/2010/2010%20Milieumodule%20LMN/3.%20Uitvoering/pest/cijfers_actstof_vla%20v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SPERSK\AppData\Local\Microsoft\Windows\Temporary%20Internet%20Files\Content.Outlook\89APC6CI\vito_vlaanderen_2009%20gra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el%20Studie\Projecten%20beeindigd\2009\2009%20VITO%20Energiebalans%20LMN%202007\3.%20Uitvoering\2009%2004%2008%20energie%20voor%20de%20kleinste%20bedrijven%20obv%20regressie%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as gewichten"/>
      <sheetName val="sas sommen as"/>
      <sheetName val="graf totaal"/>
      <sheetName val="graf groep"/>
      <sheetName val="graf type"/>
      <sheetName val="sas type"/>
      <sheetName val="tabel kengetal type"/>
      <sheetName val="sas geo"/>
      <sheetName val="graf lbstreek"/>
      <sheetName val="graf prov"/>
      <sheetName val="sas type euro"/>
      <sheetName val="sas type BT"/>
      <sheetName val="sas BT detail"/>
      <sheetName val="sas BT top5"/>
      <sheetName val="info teelten"/>
      <sheetName val="graf top5 AS"/>
      <sheetName val="graf top5 opp"/>
      <sheetName val="graf top5 euro"/>
      <sheetName val="sas gewgem tom"/>
      <sheetName val="sas gewgem sonia"/>
      <sheetName val="tabel kengetallen"/>
      <sheetName val="vgl cijfers"/>
      <sheetName val="sas gewgem"/>
    </sheetNames>
    <sheetDataSet>
      <sheetData sheetId="0"/>
      <sheetData sheetId="1"/>
      <sheetData sheetId="2">
        <row r="1">
          <cell r="A1" t="str">
            <v>Boekjaar</v>
          </cell>
          <cell r="B1" t="str">
            <v>type</v>
          </cell>
          <cell r="C1" t="str">
            <v>groep</v>
          </cell>
          <cell r="D1" t="str">
            <v>actstof_LMN</v>
          </cell>
          <cell r="E1" t="str">
            <v>actstof_vla</v>
          </cell>
        </row>
        <row r="2">
          <cell r="A2">
            <v>2005</v>
          </cell>
          <cell r="D2">
            <v>146921.21210577973</v>
          </cell>
          <cell r="E2">
            <v>3115527.4682134357</v>
          </cell>
        </row>
        <row r="3">
          <cell r="A3">
            <v>2006</v>
          </cell>
          <cell r="D3">
            <v>152098.16162159049</v>
          </cell>
          <cell r="E3">
            <v>3036153.2234873543</v>
          </cell>
        </row>
        <row r="4">
          <cell r="A4">
            <v>2007</v>
          </cell>
          <cell r="D4">
            <v>173062.33876030013</v>
          </cell>
          <cell r="E4">
            <v>3479533.2085671565</v>
          </cell>
        </row>
        <row r="5">
          <cell r="A5">
            <v>2008</v>
          </cell>
          <cell r="D5">
            <v>165608.88652180033</v>
          </cell>
          <cell r="E5">
            <v>2890834.5105289603</v>
          </cell>
        </row>
        <row r="6">
          <cell r="A6">
            <v>2005</v>
          </cell>
          <cell r="C6" t="str">
            <v>a_herb</v>
          </cell>
          <cell r="D6">
            <v>40691.635566999903</v>
          </cell>
          <cell r="E6">
            <v>1083154.2016559918</v>
          </cell>
        </row>
        <row r="7">
          <cell r="A7">
            <v>2005</v>
          </cell>
          <cell r="C7" t="str">
            <v>b_inse</v>
          </cell>
          <cell r="D7">
            <v>15570.788398300027</v>
          </cell>
          <cell r="E7">
            <v>290526.51727154327</v>
          </cell>
        </row>
        <row r="8">
          <cell r="A8">
            <v>2005</v>
          </cell>
          <cell r="C8" t="str">
            <v>c_fung</v>
          </cell>
          <cell r="D8">
            <v>74997.215401569789</v>
          </cell>
          <cell r="E8">
            <v>1464314.1285701736</v>
          </cell>
        </row>
        <row r="9">
          <cell r="A9">
            <v>2005</v>
          </cell>
          <cell r="C9" t="str">
            <v>d_abes</v>
          </cell>
          <cell r="D9">
            <v>15661.57273891001</v>
          </cell>
          <cell r="E9">
            <v>277532.62071572652</v>
          </cell>
        </row>
        <row r="10">
          <cell r="A10">
            <v>2006</v>
          </cell>
          <cell r="C10" t="str">
            <v>a_herb</v>
          </cell>
          <cell r="D10">
            <v>40524.088677000116</v>
          </cell>
          <cell r="E10">
            <v>1019219.5630713117</v>
          </cell>
        </row>
        <row r="11">
          <cell r="A11">
            <v>2006</v>
          </cell>
          <cell r="C11" t="str">
            <v>b_inse</v>
          </cell>
          <cell r="D11">
            <v>17927.491190700024</v>
          </cell>
          <cell r="E11">
            <v>314076.24911956524</v>
          </cell>
        </row>
        <row r="12">
          <cell r="A12">
            <v>2006</v>
          </cell>
          <cell r="C12" t="str">
            <v>c_fung</v>
          </cell>
          <cell r="D12">
            <v>77085.28936857036</v>
          </cell>
          <cell r="E12">
            <v>1433203.0648542431</v>
          </cell>
        </row>
        <row r="13">
          <cell r="A13">
            <v>2006</v>
          </cell>
          <cell r="C13" t="str">
            <v>d_abes</v>
          </cell>
          <cell r="D13">
            <v>16561.292385320012</v>
          </cell>
          <cell r="E13">
            <v>269654.34644223435</v>
          </cell>
        </row>
        <row r="14">
          <cell r="A14">
            <v>2007</v>
          </cell>
          <cell r="C14" t="str">
            <v>a_herb</v>
          </cell>
          <cell r="D14">
            <v>44953.444291499829</v>
          </cell>
          <cell r="E14">
            <v>1089328.5729607681</v>
          </cell>
        </row>
        <row r="15">
          <cell r="A15">
            <v>2007</v>
          </cell>
          <cell r="C15" t="str">
            <v>b_inse</v>
          </cell>
          <cell r="D15">
            <v>19745.931671600043</v>
          </cell>
          <cell r="E15">
            <v>336070.01068406401</v>
          </cell>
        </row>
        <row r="16">
          <cell r="A16">
            <v>2007</v>
          </cell>
          <cell r="C16" t="str">
            <v>c_fung</v>
          </cell>
          <cell r="D16">
            <v>90507.592803400184</v>
          </cell>
          <cell r="E16">
            <v>1778770.2986022872</v>
          </cell>
        </row>
        <row r="17">
          <cell r="A17">
            <v>2007</v>
          </cell>
          <cell r="C17" t="str">
            <v>d_abes</v>
          </cell>
          <cell r="D17">
            <v>17855.369993800079</v>
          </cell>
          <cell r="E17">
            <v>275364.32632003713</v>
          </cell>
        </row>
        <row r="18">
          <cell r="A18">
            <v>2008</v>
          </cell>
          <cell r="C18" t="str">
            <v>a_herb</v>
          </cell>
          <cell r="D18">
            <v>43690.505669499886</v>
          </cell>
          <cell r="E18">
            <v>972695.16175146739</v>
          </cell>
        </row>
        <row r="19">
          <cell r="A19">
            <v>2008</v>
          </cell>
          <cell r="C19" t="str">
            <v>b_inse</v>
          </cell>
          <cell r="D19">
            <v>16361.900126300116</v>
          </cell>
          <cell r="E19">
            <v>230210.24748525361</v>
          </cell>
        </row>
        <row r="20">
          <cell r="A20">
            <v>2008</v>
          </cell>
          <cell r="C20" t="str">
            <v>c_fung</v>
          </cell>
          <cell r="D20">
            <v>87398.919497600247</v>
          </cell>
          <cell r="E20">
            <v>1439750.7885066036</v>
          </cell>
        </row>
        <row r="21">
          <cell r="A21">
            <v>2008</v>
          </cell>
          <cell r="C21" t="str">
            <v>d_abes</v>
          </cell>
          <cell r="D21">
            <v>18157.561228400074</v>
          </cell>
          <cell r="E21">
            <v>248178.31278563567</v>
          </cell>
        </row>
        <row r="22">
          <cell r="A22">
            <v>2005</v>
          </cell>
          <cell r="B22">
            <v>1</v>
          </cell>
          <cell r="D22">
            <v>25780.440188500012</v>
          </cell>
          <cell r="E22">
            <v>548924.92654526699</v>
          </cell>
        </row>
        <row r="23">
          <cell r="A23">
            <v>2005</v>
          </cell>
          <cell r="B23">
            <v>2</v>
          </cell>
          <cell r="D23">
            <v>13114.546644000033</v>
          </cell>
          <cell r="E23">
            <v>184281.29436249251</v>
          </cell>
        </row>
        <row r="24">
          <cell r="A24">
            <v>2005</v>
          </cell>
          <cell r="B24">
            <v>3</v>
          </cell>
          <cell r="D24">
            <v>42996.272536545061</v>
          </cell>
          <cell r="E24">
            <v>521618.68136652018</v>
          </cell>
        </row>
        <row r="25">
          <cell r="A25">
            <v>2005</v>
          </cell>
          <cell r="B25">
            <v>4</v>
          </cell>
          <cell r="D25">
            <v>9045.954404814991</v>
          </cell>
          <cell r="E25">
            <v>129954.56721865322</v>
          </cell>
        </row>
        <row r="26">
          <cell r="A26">
            <v>2005</v>
          </cell>
          <cell r="B26">
            <v>5</v>
          </cell>
          <cell r="D26">
            <v>9252.2608992499972</v>
          </cell>
          <cell r="E26">
            <v>131927.6628937507</v>
          </cell>
        </row>
        <row r="27">
          <cell r="A27">
            <v>2005</v>
          </cell>
          <cell r="B27">
            <v>6</v>
          </cell>
          <cell r="D27">
            <v>5942.6071071700089</v>
          </cell>
          <cell r="E27">
            <v>190592.39423739116</v>
          </cell>
        </row>
        <row r="28">
          <cell r="A28">
            <v>2005</v>
          </cell>
          <cell r="B28">
            <v>7</v>
          </cell>
          <cell r="D28">
            <v>2296.3057290000011</v>
          </cell>
          <cell r="E28">
            <v>123776.79860997434</v>
          </cell>
        </row>
        <row r="29">
          <cell r="A29">
            <v>2005</v>
          </cell>
          <cell r="B29">
            <v>8</v>
          </cell>
          <cell r="D29">
            <v>4229.2910957000004</v>
          </cell>
          <cell r="E29">
            <v>138445.97236840281</v>
          </cell>
        </row>
        <row r="30">
          <cell r="A30">
            <v>2005</v>
          </cell>
          <cell r="B30">
            <v>9</v>
          </cell>
          <cell r="D30">
            <v>34263.533500800062</v>
          </cell>
          <cell r="E30">
            <v>1146005.170610985</v>
          </cell>
        </row>
        <row r="31">
          <cell r="A31">
            <v>2006</v>
          </cell>
          <cell r="B31">
            <v>1</v>
          </cell>
          <cell r="D31">
            <v>27001.361252499992</v>
          </cell>
          <cell r="E31">
            <v>539127.03542283294</v>
          </cell>
        </row>
        <row r="32">
          <cell r="A32">
            <v>2006</v>
          </cell>
          <cell r="B32">
            <v>2</v>
          </cell>
          <cell r="D32">
            <v>9467.563557250005</v>
          </cell>
          <cell r="E32">
            <v>155177.70501141774</v>
          </cell>
        </row>
        <row r="33">
          <cell r="A33">
            <v>2006</v>
          </cell>
          <cell r="B33">
            <v>3</v>
          </cell>
          <cell r="D33">
            <v>54039.503022520104</v>
          </cell>
          <cell r="E33">
            <v>622851.42794633145</v>
          </cell>
        </row>
        <row r="34">
          <cell r="A34">
            <v>2006</v>
          </cell>
          <cell r="B34">
            <v>4</v>
          </cell>
          <cell r="D34">
            <v>5321.2988739999992</v>
          </cell>
          <cell r="E34">
            <v>88228.698022420751</v>
          </cell>
        </row>
        <row r="35">
          <cell r="A35">
            <v>2006</v>
          </cell>
          <cell r="B35">
            <v>5</v>
          </cell>
          <cell r="D35">
            <v>8539.9429769200051</v>
          </cell>
          <cell r="E35">
            <v>118675.40087687987</v>
          </cell>
        </row>
        <row r="36">
          <cell r="A36">
            <v>2006</v>
          </cell>
          <cell r="B36">
            <v>6</v>
          </cell>
          <cell r="D36">
            <v>5316.9455681999971</v>
          </cell>
          <cell r="E36">
            <v>166665.0297719501</v>
          </cell>
        </row>
        <row r="37">
          <cell r="A37">
            <v>2006</v>
          </cell>
          <cell r="B37">
            <v>7</v>
          </cell>
          <cell r="D37">
            <v>1947.1645399999998</v>
          </cell>
          <cell r="E37">
            <v>101154.28260621059</v>
          </cell>
        </row>
        <row r="38">
          <cell r="A38">
            <v>2006</v>
          </cell>
          <cell r="B38">
            <v>8</v>
          </cell>
          <cell r="D38">
            <v>5467.6865705000018</v>
          </cell>
          <cell r="E38">
            <v>179567.22956139335</v>
          </cell>
        </row>
        <row r="39">
          <cell r="A39">
            <v>2006</v>
          </cell>
          <cell r="B39">
            <v>9</v>
          </cell>
          <cell r="D39">
            <v>34996.695259700005</v>
          </cell>
          <cell r="E39">
            <v>1064706.4142679139</v>
          </cell>
        </row>
        <row r="40">
          <cell r="A40">
            <v>2007</v>
          </cell>
          <cell r="B40">
            <v>1</v>
          </cell>
          <cell r="D40">
            <v>28149.325338000021</v>
          </cell>
          <cell r="E40">
            <v>600788.82951918337</v>
          </cell>
        </row>
        <row r="41">
          <cell r="A41">
            <v>2007</v>
          </cell>
          <cell r="B41">
            <v>2</v>
          </cell>
          <cell r="D41">
            <v>11946.155939524999</v>
          </cell>
          <cell r="E41">
            <v>174047.85814848609</v>
          </cell>
        </row>
        <row r="42">
          <cell r="A42">
            <v>2007</v>
          </cell>
          <cell r="B42">
            <v>3</v>
          </cell>
          <cell r="D42">
            <v>60001.480487149936</v>
          </cell>
          <cell r="E42">
            <v>716331.65199216036</v>
          </cell>
        </row>
        <row r="43">
          <cell r="A43">
            <v>2007</v>
          </cell>
          <cell r="B43">
            <v>4</v>
          </cell>
          <cell r="D43">
            <v>7222.1468750250024</v>
          </cell>
          <cell r="E43">
            <v>112452.57380679857</v>
          </cell>
        </row>
        <row r="44">
          <cell r="A44">
            <v>2007</v>
          </cell>
          <cell r="B44">
            <v>5</v>
          </cell>
          <cell r="D44">
            <v>9417.7548686500231</v>
          </cell>
          <cell r="E44">
            <v>122837.53252239252</v>
          </cell>
        </row>
        <row r="45">
          <cell r="A45">
            <v>2007</v>
          </cell>
          <cell r="B45">
            <v>6</v>
          </cell>
          <cell r="D45">
            <v>6121.4390586500031</v>
          </cell>
          <cell r="E45">
            <v>167224.05247427602</v>
          </cell>
        </row>
        <row r="46">
          <cell r="A46">
            <v>2007</v>
          </cell>
          <cell r="B46">
            <v>7</v>
          </cell>
          <cell r="D46">
            <v>2348.0360350000005</v>
          </cell>
          <cell r="E46">
            <v>129067.21833900006</v>
          </cell>
        </row>
        <row r="47">
          <cell r="A47">
            <v>2007</v>
          </cell>
          <cell r="B47">
            <v>8</v>
          </cell>
          <cell r="D47">
            <v>7633.6986725000024</v>
          </cell>
          <cell r="E47">
            <v>176189.2827539015</v>
          </cell>
        </row>
        <row r="48">
          <cell r="A48">
            <v>2007</v>
          </cell>
          <cell r="B48">
            <v>9</v>
          </cell>
          <cell r="D48">
            <v>40222.301485799937</v>
          </cell>
          <cell r="E48">
            <v>1280594.2090109596</v>
          </cell>
        </row>
        <row r="49">
          <cell r="A49">
            <v>2008</v>
          </cell>
          <cell r="B49">
            <v>1</v>
          </cell>
          <cell r="D49">
            <v>30605.797186499964</v>
          </cell>
          <cell r="E49">
            <v>476341.50738853472</v>
          </cell>
        </row>
        <row r="50">
          <cell r="A50">
            <v>2008</v>
          </cell>
          <cell r="B50">
            <v>2</v>
          </cell>
          <cell r="D50">
            <v>7651.6182711499978</v>
          </cell>
          <cell r="E50">
            <v>105954.75009501496</v>
          </cell>
        </row>
        <row r="51">
          <cell r="A51">
            <v>2008</v>
          </cell>
          <cell r="B51">
            <v>3</v>
          </cell>
          <cell r="D51">
            <v>62696.527569249833</v>
          </cell>
          <cell r="E51">
            <v>671918.90988945821</v>
          </cell>
        </row>
        <row r="52">
          <cell r="A52">
            <v>2008</v>
          </cell>
          <cell r="B52">
            <v>4</v>
          </cell>
          <cell r="D52">
            <v>3971.6208550500032</v>
          </cell>
          <cell r="E52">
            <v>69174.223273033916</v>
          </cell>
        </row>
        <row r="53">
          <cell r="A53">
            <v>2008</v>
          </cell>
          <cell r="B53">
            <v>5</v>
          </cell>
          <cell r="D53">
            <v>9047.6651088500275</v>
          </cell>
          <cell r="E53">
            <v>108374.51075393287</v>
          </cell>
        </row>
        <row r="54">
          <cell r="A54">
            <v>2008</v>
          </cell>
          <cell r="B54">
            <v>6</v>
          </cell>
          <cell r="D54">
            <v>6184.5293879999981</v>
          </cell>
          <cell r="E54">
            <v>162990.49319070918</v>
          </cell>
        </row>
        <row r="55">
          <cell r="A55">
            <v>2008</v>
          </cell>
          <cell r="B55">
            <v>7</v>
          </cell>
          <cell r="D55">
            <v>2731.8040900000001</v>
          </cell>
          <cell r="E55">
            <v>139775.42151485715</v>
          </cell>
        </row>
        <row r="56">
          <cell r="A56">
            <v>2008</v>
          </cell>
          <cell r="B56">
            <v>8</v>
          </cell>
          <cell r="D56">
            <v>5127.7982885000056</v>
          </cell>
          <cell r="E56">
            <v>172414.82265819857</v>
          </cell>
        </row>
        <row r="57">
          <cell r="A57">
            <v>2008</v>
          </cell>
          <cell r="B57">
            <v>9</v>
          </cell>
          <cell r="D57">
            <v>37591.52576450006</v>
          </cell>
          <cell r="E57">
            <v>983889.87176522461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as type groep"/>
      <sheetName val="graf totaal"/>
      <sheetName val="graf groep"/>
      <sheetName val="graf type"/>
      <sheetName val="sas kengetal type"/>
      <sheetName val="tabel kengetal type"/>
      <sheetName val="sas geo"/>
      <sheetName val="graf lbstreek"/>
      <sheetName val="graf prov"/>
      <sheetName val="sas BT detail"/>
      <sheetName val="sas BT top5"/>
      <sheetName val="info teelten"/>
      <sheetName val="graf top5 AS"/>
      <sheetName val="graf top5 opp"/>
      <sheetName val="graf top5 euro"/>
      <sheetName val="tabel euro_ha"/>
      <sheetName val="kengetallen"/>
      <sheetName val="sas kengetallen top5teelten"/>
      <sheetName val="sas type euro"/>
      <sheetName val="sas gewgem"/>
      <sheetName val="sas gewgem range"/>
      <sheetName val="tabel kengetallen"/>
    </sheetNames>
    <sheetDataSet>
      <sheetData sheetId="0"/>
      <sheetData sheetId="1">
        <row r="1">
          <cell r="A1" t="str">
            <v>Boekjaar</v>
          </cell>
          <cell r="B1" t="str">
            <v>type</v>
          </cell>
          <cell r="C1" t="str">
            <v>groep</v>
          </cell>
          <cell r="D1" t="str">
            <v>actstof_totaal_vla</v>
          </cell>
          <cell r="E1" t="str">
            <v>deler_vla</v>
          </cell>
        </row>
        <row r="2">
          <cell r="A2">
            <v>2005</v>
          </cell>
          <cell r="B2" t="str">
            <v>.</v>
          </cell>
          <cell r="D2">
            <v>3208536.8648999999</v>
          </cell>
          <cell r="E2" t="str">
            <v>.</v>
          </cell>
        </row>
        <row r="3">
          <cell r="A3">
            <v>2006</v>
          </cell>
          <cell r="B3" t="str">
            <v>.</v>
          </cell>
          <cell r="D3">
            <v>3142333.4659000002</v>
          </cell>
          <cell r="E3" t="str">
            <v>.</v>
          </cell>
        </row>
        <row r="4">
          <cell r="A4">
            <v>2007</v>
          </cell>
          <cell r="B4" t="str">
            <v>.</v>
          </cell>
          <cell r="D4">
            <v>3573709.4270000001</v>
          </cell>
          <cell r="E4" t="str">
            <v>.</v>
          </cell>
        </row>
        <row r="5">
          <cell r="A5">
            <v>2008</v>
          </cell>
          <cell r="B5" t="str">
            <v>.</v>
          </cell>
          <cell r="D5">
            <v>2983237.2958999998</v>
          </cell>
          <cell r="E5" t="str">
            <v>.</v>
          </cell>
        </row>
        <row r="6">
          <cell r="A6">
            <v>2005</v>
          </cell>
          <cell r="B6" t="str">
            <v>.</v>
          </cell>
          <cell r="C6" t="str">
            <v>a_herb</v>
          </cell>
          <cell r="D6">
            <v>1127607.2779999999</v>
          </cell>
          <cell r="E6" t="str">
            <v>.</v>
          </cell>
        </row>
        <row r="7">
          <cell r="A7">
            <v>2005</v>
          </cell>
          <cell r="B7" t="str">
            <v>.</v>
          </cell>
          <cell r="C7" t="str">
            <v>b_inse</v>
          </cell>
          <cell r="D7">
            <v>296883.70075000002</v>
          </cell>
          <cell r="E7" t="str">
            <v>.</v>
          </cell>
        </row>
        <row r="8">
          <cell r="A8">
            <v>2005</v>
          </cell>
          <cell r="B8" t="str">
            <v>.</v>
          </cell>
          <cell r="C8" t="str">
            <v>c_fung</v>
          </cell>
          <cell r="D8">
            <v>1499366.0011</v>
          </cell>
          <cell r="E8" t="str">
            <v>.</v>
          </cell>
        </row>
        <row r="9">
          <cell r="A9">
            <v>2005</v>
          </cell>
          <cell r="B9" t="str">
            <v>.</v>
          </cell>
          <cell r="C9" t="str">
            <v>d_abes</v>
          </cell>
          <cell r="D9">
            <v>284679.88504999998</v>
          </cell>
          <cell r="E9" t="str">
            <v>.</v>
          </cell>
        </row>
        <row r="10">
          <cell r="A10">
            <v>2006</v>
          </cell>
          <cell r="B10" t="str">
            <v>.</v>
          </cell>
          <cell r="C10" t="str">
            <v>a_herb</v>
          </cell>
          <cell r="D10">
            <v>1068655.8755000001</v>
          </cell>
          <cell r="E10" t="str">
            <v>.</v>
          </cell>
        </row>
        <row r="11">
          <cell r="A11">
            <v>2006</v>
          </cell>
          <cell r="B11" t="str">
            <v>.</v>
          </cell>
          <cell r="C11" t="str">
            <v>b_inse</v>
          </cell>
          <cell r="D11">
            <v>320221.47592</v>
          </cell>
          <cell r="E11" t="str">
            <v>.</v>
          </cell>
        </row>
        <row r="12">
          <cell r="A12">
            <v>2006</v>
          </cell>
          <cell r="B12" t="str">
            <v>.</v>
          </cell>
          <cell r="C12" t="str">
            <v>c_fung</v>
          </cell>
          <cell r="D12">
            <v>1476662.7422</v>
          </cell>
          <cell r="E12" t="str">
            <v>.</v>
          </cell>
        </row>
        <row r="13">
          <cell r="A13">
            <v>2006</v>
          </cell>
          <cell r="B13" t="str">
            <v>.</v>
          </cell>
          <cell r="C13" t="str">
            <v>d_abes</v>
          </cell>
          <cell r="D13">
            <v>276793.37238999997</v>
          </cell>
          <cell r="E13" t="str">
            <v>.</v>
          </cell>
        </row>
        <row r="14">
          <cell r="A14">
            <v>2007</v>
          </cell>
          <cell r="B14" t="str">
            <v>.</v>
          </cell>
          <cell r="C14" t="str">
            <v>a_herb</v>
          </cell>
          <cell r="D14">
            <v>1122316.3654</v>
          </cell>
          <cell r="E14" t="str">
            <v>.</v>
          </cell>
        </row>
        <row r="15">
          <cell r="A15">
            <v>2007</v>
          </cell>
          <cell r="B15" t="str">
            <v>.</v>
          </cell>
          <cell r="C15" t="str">
            <v>b_inse</v>
          </cell>
          <cell r="D15">
            <v>339284.20065000001</v>
          </cell>
          <cell r="E15" t="str">
            <v>.</v>
          </cell>
        </row>
        <row r="16">
          <cell r="A16">
            <v>2007</v>
          </cell>
          <cell r="B16" t="str">
            <v>.</v>
          </cell>
          <cell r="C16" t="str">
            <v>c_fung</v>
          </cell>
          <cell r="D16">
            <v>1824323.8935</v>
          </cell>
          <cell r="E16" t="str">
            <v>.</v>
          </cell>
        </row>
        <row r="17">
          <cell r="A17">
            <v>2007</v>
          </cell>
          <cell r="B17" t="str">
            <v>.</v>
          </cell>
          <cell r="C17" t="str">
            <v>d_abes</v>
          </cell>
          <cell r="D17">
            <v>287784.96753000002</v>
          </cell>
          <cell r="E17" t="str">
            <v>.</v>
          </cell>
        </row>
        <row r="18">
          <cell r="A18">
            <v>2008</v>
          </cell>
          <cell r="B18" t="str">
            <v>.</v>
          </cell>
          <cell r="C18" t="str">
            <v>a_herb</v>
          </cell>
          <cell r="D18">
            <v>1014167.5193</v>
          </cell>
          <cell r="E18" t="str">
            <v>.</v>
          </cell>
        </row>
        <row r="19">
          <cell r="A19">
            <v>2008</v>
          </cell>
          <cell r="B19" t="str">
            <v>.</v>
          </cell>
          <cell r="C19" t="str">
            <v>b_inse</v>
          </cell>
          <cell r="D19">
            <v>234140.10623</v>
          </cell>
          <cell r="E19" t="str">
            <v>.</v>
          </cell>
        </row>
        <row r="20">
          <cell r="A20">
            <v>2008</v>
          </cell>
          <cell r="B20" t="str">
            <v>.</v>
          </cell>
          <cell r="C20" t="str">
            <v>c_fung</v>
          </cell>
          <cell r="D20">
            <v>1482214.9948</v>
          </cell>
          <cell r="E20" t="str">
            <v>.</v>
          </cell>
        </row>
        <row r="21">
          <cell r="A21">
            <v>2008</v>
          </cell>
          <cell r="B21" t="str">
            <v>.</v>
          </cell>
          <cell r="C21" t="str">
            <v>d_abes</v>
          </cell>
          <cell r="D21">
            <v>252714.67558000001</v>
          </cell>
          <cell r="E21" t="str">
            <v>.</v>
          </cell>
        </row>
        <row r="22">
          <cell r="A22">
            <v>2005</v>
          </cell>
          <cell r="B22">
            <v>1</v>
          </cell>
          <cell r="D22">
            <v>548924.92654999997</v>
          </cell>
          <cell r="E22">
            <v>85214.069732999997</v>
          </cell>
        </row>
        <row r="23">
          <cell r="A23">
            <v>2005</v>
          </cell>
          <cell r="B23">
            <v>2</v>
          </cell>
          <cell r="D23">
            <v>184281.29436</v>
          </cell>
          <cell r="E23">
            <v>14421.787661</v>
          </cell>
        </row>
        <row r="24">
          <cell r="A24">
            <v>2005</v>
          </cell>
          <cell r="B24">
            <v>3</v>
          </cell>
          <cell r="D24">
            <v>521618.68137000001</v>
          </cell>
          <cell r="E24">
            <v>15127.213285</v>
          </cell>
        </row>
        <row r="25">
          <cell r="A25">
            <v>2005</v>
          </cell>
          <cell r="B25">
            <v>4</v>
          </cell>
          <cell r="D25">
            <v>133193.60863</v>
          </cell>
          <cell r="E25">
            <v>2250.0946376000002</v>
          </cell>
        </row>
        <row r="26">
          <cell r="A26">
            <v>2005</v>
          </cell>
          <cell r="B26">
            <v>5</v>
          </cell>
          <cell r="D26">
            <v>134218.59396</v>
          </cell>
          <cell r="E26">
            <v>4091.9250511999999</v>
          </cell>
        </row>
        <row r="27">
          <cell r="A27">
            <v>2005</v>
          </cell>
          <cell r="B27">
            <v>6</v>
          </cell>
          <cell r="D27">
            <v>197345.40651999999</v>
          </cell>
          <cell r="E27">
            <v>160201.72927000001</v>
          </cell>
        </row>
        <row r="28">
          <cell r="A28">
            <v>2005</v>
          </cell>
          <cell r="B28">
            <v>7</v>
          </cell>
          <cell r="D28">
            <v>127676.01935</v>
          </cell>
          <cell r="E28">
            <v>69780.504000000001</v>
          </cell>
        </row>
        <row r="29">
          <cell r="A29">
            <v>2005</v>
          </cell>
          <cell r="B29">
            <v>8</v>
          </cell>
          <cell r="D29">
            <v>179985.14358</v>
          </cell>
          <cell r="E29">
            <v>48713.321795000003</v>
          </cell>
        </row>
        <row r="30">
          <cell r="A30">
            <v>2005</v>
          </cell>
          <cell r="B30">
            <v>9</v>
          </cell>
          <cell r="D30">
            <v>1181293.1906000001</v>
          </cell>
          <cell r="E30">
            <v>262653.65389000002</v>
          </cell>
        </row>
        <row r="31">
          <cell r="A31">
            <v>2006</v>
          </cell>
          <cell r="B31">
            <v>1</v>
          </cell>
          <cell r="D31">
            <v>539127.03541999997</v>
          </cell>
          <cell r="E31">
            <v>85788.926443999997</v>
          </cell>
        </row>
        <row r="32">
          <cell r="A32">
            <v>2006</v>
          </cell>
          <cell r="B32">
            <v>2</v>
          </cell>
          <cell r="D32">
            <v>155177.70501000001</v>
          </cell>
          <cell r="E32">
            <v>14174.405349000001</v>
          </cell>
        </row>
        <row r="33">
          <cell r="A33">
            <v>2006</v>
          </cell>
          <cell r="B33">
            <v>3</v>
          </cell>
          <cell r="D33">
            <v>622851.42795000004</v>
          </cell>
          <cell r="E33">
            <v>14967.640316999999</v>
          </cell>
        </row>
        <row r="34">
          <cell r="A34">
            <v>2006</v>
          </cell>
          <cell r="B34">
            <v>4</v>
          </cell>
          <cell r="D34">
            <v>92527.831802999994</v>
          </cell>
          <cell r="E34">
            <v>2741.2626076000001</v>
          </cell>
        </row>
        <row r="35">
          <cell r="A35">
            <v>2006</v>
          </cell>
          <cell r="B35">
            <v>5</v>
          </cell>
          <cell r="D35">
            <v>119491.11337000001</v>
          </cell>
          <cell r="E35">
            <v>4099.0093009000002</v>
          </cell>
        </row>
        <row r="36">
          <cell r="A36">
            <v>2006</v>
          </cell>
          <cell r="B36">
            <v>6</v>
          </cell>
          <cell r="D36">
            <v>168008.66516999999</v>
          </cell>
          <cell r="E36">
            <v>147209.48712000001</v>
          </cell>
        </row>
        <row r="37">
          <cell r="A37">
            <v>2006</v>
          </cell>
          <cell r="B37">
            <v>7</v>
          </cell>
          <cell r="D37">
            <v>101154.28260999999</v>
          </cell>
          <cell r="E37">
            <v>69691.779895</v>
          </cell>
        </row>
        <row r="38">
          <cell r="A38">
            <v>2006</v>
          </cell>
          <cell r="B38">
            <v>8</v>
          </cell>
          <cell r="D38">
            <v>236277.76152999999</v>
          </cell>
          <cell r="E38">
            <v>51084.343546999997</v>
          </cell>
        </row>
        <row r="39">
          <cell r="A39">
            <v>2006</v>
          </cell>
          <cell r="B39">
            <v>9</v>
          </cell>
          <cell r="D39">
            <v>1107717.6431</v>
          </cell>
          <cell r="E39">
            <v>273265.28534</v>
          </cell>
        </row>
        <row r="40">
          <cell r="A40">
            <v>2007</v>
          </cell>
          <cell r="B40">
            <v>1</v>
          </cell>
          <cell r="D40">
            <v>600788.82952000003</v>
          </cell>
          <cell r="E40">
            <v>86682.288931999996</v>
          </cell>
        </row>
        <row r="41">
          <cell r="A41">
            <v>2007</v>
          </cell>
          <cell r="B41">
            <v>2</v>
          </cell>
          <cell r="D41">
            <v>174047.85814999999</v>
          </cell>
          <cell r="E41">
            <v>13001.731616999999</v>
          </cell>
        </row>
        <row r="42">
          <cell r="A42">
            <v>2007</v>
          </cell>
          <cell r="B42">
            <v>3</v>
          </cell>
          <cell r="D42">
            <v>716331.65199000004</v>
          </cell>
          <cell r="E42">
            <v>15758.814807000001</v>
          </cell>
        </row>
        <row r="43">
          <cell r="A43">
            <v>2007</v>
          </cell>
          <cell r="B43">
            <v>4</v>
          </cell>
          <cell r="D43">
            <v>125344.08136</v>
          </cell>
          <cell r="E43">
            <v>2293.5317614000001</v>
          </cell>
        </row>
        <row r="44">
          <cell r="A44">
            <v>2007</v>
          </cell>
          <cell r="B44">
            <v>5</v>
          </cell>
          <cell r="D44">
            <v>123581.43147</v>
          </cell>
          <cell r="E44">
            <v>3827.8879077000001</v>
          </cell>
        </row>
        <row r="45">
          <cell r="A45">
            <v>2007</v>
          </cell>
          <cell r="B45">
            <v>6</v>
          </cell>
          <cell r="D45">
            <v>168405.96033999999</v>
          </cell>
          <cell r="E45">
            <v>141941.50966000001</v>
          </cell>
        </row>
        <row r="46">
          <cell r="A46">
            <v>2007</v>
          </cell>
          <cell r="B46">
            <v>7</v>
          </cell>
          <cell r="D46">
            <v>132130.05817999999</v>
          </cell>
          <cell r="E46">
            <v>83067.759216999999</v>
          </cell>
        </row>
        <row r="47">
          <cell r="A47">
            <v>2007</v>
          </cell>
          <cell r="B47">
            <v>8</v>
          </cell>
          <cell r="D47">
            <v>215460.51597000001</v>
          </cell>
          <cell r="E47">
            <v>45954.703750000001</v>
          </cell>
        </row>
        <row r="48">
          <cell r="A48">
            <v>2007</v>
          </cell>
          <cell r="B48">
            <v>9</v>
          </cell>
          <cell r="D48">
            <v>1317619.04</v>
          </cell>
          <cell r="E48">
            <v>271456.64033999998</v>
          </cell>
        </row>
        <row r="49">
          <cell r="A49">
            <v>2008</v>
          </cell>
          <cell r="B49">
            <v>1</v>
          </cell>
          <cell r="D49">
            <v>476341.50738999998</v>
          </cell>
          <cell r="E49">
            <v>85474.067307999998</v>
          </cell>
        </row>
        <row r="50">
          <cell r="A50">
            <v>2008</v>
          </cell>
          <cell r="B50">
            <v>2</v>
          </cell>
          <cell r="D50">
            <v>107189.35881999999</v>
          </cell>
          <cell r="E50">
            <v>12940.335589</v>
          </cell>
        </row>
        <row r="51">
          <cell r="A51">
            <v>2008</v>
          </cell>
          <cell r="B51">
            <v>3</v>
          </cell>
          <cell r="D51">
            <v>671918.90989000001</v>
          </cell>
          <cell r="E51">
            <v>16365.412620999999</v>
          </cell>
        </row>
        <row r="52">
          <cell r="A52">
            <v>2008</v>
          </cell>
          <cell r="B52">
            <v>4</v>
          </cell>
          <cell r="D52">
            <v>72188.376688000004</v>
          </cell>
          <cell r="E52">
            <v>2134.3803512999998</v>
          </cell>
        </row>
        <row r="53">
          <cell r="A53">
            <v>2008</v>
          </cell>
          <cell r="B53">
            <v>5</v>
          </cell>
          <cell r="D53">
            <v>109501.70769</v>
          </cell>
          <cell r="E53">
            <v>4762.0008964999997</v>
          </cell>
        </row>
        <row r="54">
          <cell r="A54">
            <v>2008</v>
          </cell>
          <cell r="B54">
            <v>6</v>
          </cell>
          <cell r="D54">
            <v>178507.61835999999</v>
          </cell>
          <cell r="E54">
            <v>148582.29936999999</v>
          </cell>
        </row>
        <row r="55">
          <cell r="A55">
            <v>2008</v>
          </cell>
          <cell r="B55">
            <v>7</v>
          </cell>
          <cell r="D55">
            <v>146039.63042</v>
          </cell>
          <cell r="E55">
            <v>80389.790380999999</v>
          </cell>
        </row>
        <row r="56">
          <cell r="A56">
            <v>2008</v>
          </cell>
          <cell r="B56">
            <v>8</v>
          </cell>
          <cell r="D56">
            <v>215816.38641000001</v>
          </cell>
          <cell r="E56">
            <v>55569.636997000001</v>
          </cell>
        </row>
        <row r="57">
          <cell r="A57">
            <v>2008</v>
          </cell>
          <cell r="B57">
            <v>9</v>
          </cell>
          <cell r="D57">
            <v>1005733.8002000001</v>
          </cell>
          <cell r="E57">
            <v>262039.16245</v>
          </cell>
        </row>
        <row r="58">
          <cell r="A58">
            <v>2005</v>
          </cell>
          <cell r="B58">
            <v>1</v>
          </cell>
          <cell r="C58" t="str">
            <v>a_herb</v>
          </cell>
          <cell r="D58">
            <v>207738.60461000001</v>
          </cell>
          <cell r="E58">
            <v>85214.069732999997</v>
          </cell>
        </row>
        <row r="59">
          <cell r="A59">
            <v>2005</v>
          </cell>
          <cell r="B59">
            <v>1</v>
          </cell>
          <cell r="C59" t="str">
            <v>b_inse</v>
          </cell>
          <cell r="D59">
            <v>30366.059941</v>
          </cell>
          <cell r="E59">
            <v>85214.069732999997</v>
          </cell>
        </row>
        <row r="60">
          <cell r="A60">
            <v>2005</v>
          </cell>
          <cell r="B60">
            <v>1</v>
          </cell>
          <cell r="C60" t="str">
            <v>c_fung</v>
          </cell>
          <cell r="D60">
            <v>281423.06553000002</v>
          </cell>
          <cell r="E60">
            <v>85214.069732999997</v>
          </cell>
        </row>
        <row r="61">
          <cell r="A61">
            <v>2005</v>
          </cell>
          <cell r="B61">
            <v>1</v>
          </cell>
          <cell r="C61" t="str">
            <v>d_abes</v>
          </cell>
          <cell r="D61">
            <v>29397.196464000001</v>
          </cell>
          <cell r="E61">
            <v>85214.069732999997</v>
          </cell>
        </row>
        <row r="62">
          <cell r="A62">
            <v>2005</v>
          </cell>
          <cell r="B62">
            <v>2</v>
          </cell>
          <cell r="C62" t="str">
            <v>a_herb</v>
          </cell>
          <cell r="D62">
            <v>68826.456197000007</v>
          </cell>
          <cell r="E62">
            <v>14421.787661</v>
          </cell>
        </row>
        <row r="63">
          <cell r="A63">
            <v>2005</v>
          </cell>
          <cell r="B63">
            <v>2</v>
          </cell>
          <cell r="C63" t="str">
            <v>b_inse</v>
          </cell>
          <cell r="D63">
            <v>24260.988159</v>
          </cell>
          <cell r="E63">
            <v>14421.787661</v>
          </cell>
        </row>
        <row r="64">
          <cell r="A64">
            <v>2005</v>
          </cell>
          <cell r="B64">
            <v>2</v>
          </cell>
          <cell r="C64" t="str">
            <v>c_fung</v>
          </cell>
          <cell r="D64">
            <v>59550.547212999998</v>
          </cell>
          <cell r="E64">
            <v>14421.787661</v>
          </cell>
        </row>
        <row r="65">
          <cell r="A65">
            <v>2005</v>
          </cell>
          <cell r="B65">
            <v>2</v>
          </cell>
          <cell r="C65" t="str">
            <v>d_abes</v>
          </cell>
          <cell r="D65">
            <v>31643.302793999999</v>
          </cell>
          <cell r="E65">
            <v>14421.787661</v>
          </cell>
        </row>
        <row r="66">
          <cell r="A66">
            <v>2005</v>
          </cell>
          <cell r="B66">
            <v>3</v>
          </cell>
          <cell r="C66" t="str">
            <v>a_herb</v>
          </cell>
          <cell r="D66">
            <v>67350.874949000005</v>
          </cell>
          <cell r="E66">
            <v>15127.213285</v>
          </cell>
        </row>
        <row r="67">
          <cell r="A67">
            <v>2005</v>
          </cell>
          <cell r="B67">
            <v>3</v>
          </cell>
          <cell r="C67" t="str">
            <v>b_inse</v>
          </cell>
          <cell r="D67">
            <v>48963.628341000003</v>
          </cell>
          <cell r="E67">
            <v>15127.213285</v>
          </cell>
        </row>
        <row r="68">
          <cell r="A68">
            <v>2005</v>
          </cell>
          <cell r="B68">
            <v>3</v>
          </cell>
          <cell r="C68" t="str">
            <v>c_fung</v>
          </cell>
          <cell r="D68">
            <v>357642.55466999998</v>
          </cell>
          <cell r="E68">
            <v>15127.213285</v>
          </cell>
        </row>
        <row r="69">
          <cell r="A69">
            <v>2005</v>
          </cell>
          <cell r="B69">
            <v>3</v>
          </cell>
          <cell r="C69" t="str">
            <v>d_abes</v>
          </cell>
          <cell r="D69">
            <v>47661.623402999998</v>
          </cell>
          <cell r="E69">
            <v>15127.213285</v>
          </cell>
        </row>
        <row r="70">
          <cell r="A70">
            <v>2005</v>
          </cell>
          <cell r="B70">
            <v>4</v>
          </cell>
          <cell r="C70" t="str">
            <v>a_herb</v>
          </cell>
          <cell r="D70">
            <v>4645.9042151000003</v>
          </cell>
          <cell r="E70">
            <v>2250.0946376000002</v>
          </cell>
        </row>
        <row r="71">
          <cell r="A71">
            <v>2005</v>
          </cell>
          <cell r="B71">
            <v>4</v>
          </cell>
          <cell r="C71" t="str">
            <v>b_inse</v>
          </cell>
          <cell r="D71">
            <v>25536.416899</v>
          </cell>
          <cell r="E71">
            <v>2250.0946376000002</v>
          </cell>
        </row>
        <row r="72">
          <cell r="A72">
            <v>2005</v>
          </cell>
          <cell r="B72">
            <v>4</v>
          </cell>
          <cell r="C72" t="str">
            <v>c_fung</v>
          </cell>
          <cell r="D72">
            <v>70702.652367000002</v>
          </cell>
          <cell r="E72">
            <v>2250.0946376000002</v>
          </cell>
        </row>
        <row r="73">
          <cell r="A73">
            <v>2005</v>
          </cell>
          <cell r="B73">
            <v>4</v>
          </cell>
          <cell r="C73" t="str">
            <v>d_abes</v>
          </cell>
          <cell r="D73">
            <v>32308.635147000001</v>
          </cell>
          <cell r="E73">
            <v>2250.0946376000002</v>
          </cell>
        </row>
        <row r="74">
          <cell r="A74">
            <v>2005</v>
          </cell>
          <cell r="B74">
            <v>5</v>
          </cell>
          <cell r="C74" t="str">
            <v>a_herb</v>
          </cell>
          <cell r="D74">
            <v>20733.728511000001</v>
          </cell>
          <cell r="E74">
            <v>4091.9250511999999</v>
          </cell>
        </row>
        <row r="75">
          <cell r="A75">
            <v>2005</v>
          </cell>
          <cell r="B75">
            <v>5</v>
          </cell>
          <cell r="C75" t="str">
            <v>b_inse</v>
          </cell>
          <cell r="D75">
            <v>47944.679230000002</v>
          </cell>
          <cell r="E75">
            <v>4091.9250511999999</v>
          </cell>
        </row>
        <row r="76">
          <cell r="A76">
            <v>2005</v>
          </cell>
          <cell r="B76">
            <v>5</v>
          </cell>
          <cell r="C76" t="str">
            <v>c_fung</v>
          </cell>
          <cell r="D76">
            <v>48923.089426999999</v>
          </cell>
          <cell r="E76">
            <v>4091.9250511999999</v>
          </cell>
        </row>
        <row r="77">
          <cell r="A77">
            <v>2005</v>
          </cell>
          <cell r="B77">
            <v>5</v>
          </cell>
          <cell r="C77" t="str">
            <v>d_abes</v>
          </cell>
          <cell r="D77">
            <v>16617.096795000001</v>
          </cell>
          <cell r="E77">
            <v>4091.9250511999999</v>
          </cell>
        </row>
        <row r="78">
          <cell r="A78">
            <v>2005</v>
          </cell>
          <cell r="B78">
            <v>6</v>
          </cell>
          <cell r="C78" t="str">
            <v>a_herb</v>
          </cell>
          <cell r="D78">
            <v>147304.01624</v>
          </cell>
          <cell r="E78">
            <v>160201.72927000001</v>
          </cell>
        </row>
        <row r="79">
          <cell r="A79">
            <v>2005</v>
          </cell>
          <cell r="B79">
            <v>6</v>
          </cell>
          <cell r="C79" t="str">
            <v>b_inse</v>
          </cell>
          <cell r="D79">
            <v>6310.2993802999999</v>
          </cell>
          <cell r="E79">
            <v>160201.72927000001</v>
          </cell>
        </row>
        <row r="80">
          <cell r="A80">
            <v>2005</v>
          </cell>
          <cell r="B80">
            <v>6</v>
          </cell>
          <cell r="C80" t="str">
            <v>c_fung</v>
          </cell>
          <cell r="D80">
            <v>32423.926572</v>
          </cell>
          <cell r="E80">
            <v>160201.72927000001</v>
          </cell>
        </row>
        <row r="81">
          <cell r="A81">
            <v>2005</v>
          </cell>
          <cell r="B81">
            <v>6</v>
          </cell>
          <cell r="C81" t="str">
            <v>d_abes</v>
          </cell>
          <cell r="D81">
            <v>11307.164333000001</v>
          </cell>
          <cell r="E81">
            <v>160201.72927000001</v>
          </cell>
        </row>
        <row r="82">
          <cell r="A82">
            <v>2005</v>
          </cell>
          <cell r="B82">
            <v>7</v>
          </cell>
          <cell r="C82" t="str">
            <v>a_herb</v>
          </cell>
          <cell r="D82">
            <v>77265.340515999997</v>
          </cell>
          <cell r="E82">
            <v>69780.504000000001</v>
          </cell>
        </row>
        <row r="83">
          <cell r="A83">
            <v>2005</v>
          </cell>
          <cell r="B83">
            <v>7</v>
          </cell>
          <cell r="C83" t="str">
            <v>b_inse</v>
          </cell>
          <cell r="D83">
            <v>2861.3096516999999</v>
          </cell>
          <cell r="E83">
            <v>69780.504000000001</v>
          </cell>
        </row>
        <row r="84">
          <cell r="A84">
            <v>2005</v>
          </cell>
          <cell r="B84">
            <v>7</v>
          </cell>
          <cell r="C84" t="str">
            <v>c_fung</v>
          </cell>
          <cell r="D84">
            <v>42573.415154000002</v>
          </cell>
          <cell r="E84">
            <v>69780.504000000001</v>
          </cell>
        </row>
        <row r="85">
          <cell r="A85">
            <v>2005</v>
          </cell>
          <cell r="B85">
            <v>7</v>
          </cell>
          <cell r="C85" t="str">
            <v>d_abes</v>
          </cell>
          <cell r="D85">
            <v>4975.9540292000002</v>
          </cell>
          <cell r="E85">
            <v>69780.504000000001</v>
          </cell>
        </row>
        <row r="86">
          <cell r="A86">
            <v>2005</v>
          </cell>
          <cell r="B86">
            <v>8</v>
          </cell>
          <cell r="C86" t="str">
            <v>a_herb</v>
          </cell>
          <cell r="D86">
            <v>95970.143215000004</v>
          </cell>
          <cell r="E86">
            <v>48713.321795000003</v>
          </cell>
        </row>
        <row r="87">
          <cell r="A87">
            <v>2005</v>
          </cell>
          <cell r="B87">
            <v>8</v>
          </cell>
          <cell r="C87" t="str">
            <v>b_inse</v>
          </cell>
          <cell r="D87">
            <v>6015.9559461999997</v>
          </cell>
          <cell r="E87">
            <v>48713.321795000003</v>
          </cell>
        </row>
        <row r="88">
          <cell r="A88">
            <v>2005</v>
          </cell>
          <cell r="B88">
            <v>8</v>
          </cell>
          <cell r="C88" t="str">
            <v>c_fung</v>
          </cell>
          <cell r="D88">
            <v>67791.800157000005</v>
          </cell>
          <cell r="E88">
            <v>48713.321795000003</v>
          </cell>
        </row>
        <row r="89">
          <cell r="A89">
            <v>2005</v>
          </cell>
          <cell r="B89">
            <v>8</v>
          </cell>
          <cell r="C89" t="str">
            <v>d_abes</v>
          </cell>
          <cell r="D89">
            <v>10207.244264000001</v>
          </cell>
          <cell r="E89">
            <v>48713.321795000003</v>
          </cell>
        </row>
        <row r="90">
          <cell r="A90">
            <v>2005</v>
          </cell>
          <cell r="B90">
            <v>9</v>
          </cell>
          <cell r="C90" t="str">
            <v>a_herb</v>
          </cell>
          <cell r="D90">
            <v>437772.20955000003</v>
          </cell>
          <cell r="E90">
            <v>262653.65389000002</v>
          </cell>
        </row>
        <row r="91">
          <cell r="A91">
            <v>2005</v>
          </cell>
          <cell r="B91">
            <v>9</v>
          </cell>
          <cell r="C91" t="str">
            <v>b_inse</v>
          </cell>
          <cell r="D91">
            <v>104624.36320000001</v>
          </cell>
          <cell r="E91">
            <v>262653.65389000002</v>
          </cell>
        </row>
        <row r="92">
          <cell r="A92">
            <v>2005</v>
          </cell>
          <cell r="B92">
            <v>9</v>
          </cell>
          <cell r="C92" t="str">
            <v>c_fung</v>
          </cell>
          <cell r="D92">
            <v>538334.95001000003</v>
          </cell>
          <cell r="E92">
            <v>262653.65389000002</v>
          </cell>
        </row>
        <row r="93">
          <cell r="A93">
            <v>2005</v>
          </cell>
          <cell r="B93">
            <v>9</v>
          </cell>
          <cell r="C93" t="str">
            <v>d_abes</v>
          </cell>
          <cell r="D93">
            <v>100561.66782</v>
          </cell>
          <cell r="E93">
            <v>262653.65389000002</v>
          </cell>
        </row>
        <row r="94">
          <cell r="A94">
            <v>2006</v>
          </cell>
          <cell r="B94">
            <v>1</v>
          </cell>
          <cell r="C94" t="str">
            <v>a_herb</v>
          </cell>
          <cell r="D94">
            <v>192251.28346000001</v>
          </cell>
          <cell r="E94">
            <v>85788.926443999997</v>
          </cell>
        </row>
        <row r="95">
          <cell r="A95">
            <v>2006</v>
          </cell>
          <cell r="B95">
            <v>1</v>
          </cell>
          <cell r="C95" t="str">
            <v>b_inse</v>
          </cell>
          <cell r="D95">
            <v>34121.336576000002</v>
          </cell>
          <cell r="E95">
            <v>85788.926443999997</v>
          </cell>
        </row>
        <row r="96">
          <cell r="A96">
            <v>2006</v>
          </cell>
          <cell r="B96">
            <v>1</v>
          </cell>
          <cell r="C96" t="str">
            <v>c_fung</v>
          </cell>
          <cell r="D96">
            <v>279385.70795000001</v>
          </cell>
          <cell r="E96">
            <v>85788.926443999997</v>
          </cell>
        </row>
        <row r="97">
          <cell r="A97">
            <v>2006</v>
          </cell>
          <cell r="B97">
            <v>1</v>
          </cell>
          <cell r="C97" t="str">
            <v>d_abes</v>
          </cell>
          <cell r="D97">
            <v>33368.707437999998</v>
          </cell>
          <cell r="E97">
            <v>85788.926443999997</v>
          </cell>
        </row>
        <row r="98">
          <cell r="A98">
            <v>2006</v>
          </cell>
          <cell r="B98">
            <v>2</v>
          </cell>
          <cell r="C98" t="str">
            <v>a_herb</v>
          </cell>
          <cell r="D98">
            <v>54022.980667999997</v>
          </cell>
          <cell r="E98">
            <v>14174.405349000001</v>
          </cell>
        </row>
        <row r="99">
          <cell r="A99">
            <v>2006</v>
          </cell>
          <cell r="B99">
            <v>2</v>
          </cell>
          <cell r="C99" t="str">
            <v>b_inse</v>
          </cell>
          <cell r="D99">
            <v>18719.309566</v>
          </cell>
          <cell r="E99">
            <v>14174.405349000001</v>
          </cell>
        </row>
        <row r="100">
          <cell r="A100">
            <v>2006</v>
          </cell>
          <cell r="B100">
            <v>2</v>
          </cell>
          <cell r="C100" t="str">
            <v>c_fung</v>
          </cell>
          <cell r="D100">
            <v>56094.930955000003</v>
          </cell>
          <cell r="E100">
            <v>14174.405349000001</v>
          </cell>
        </row>
        <row r="101">
          <cell r="A101">
            <v>2006</v>
          </cell>
          <cell r="B101">
            <v>2</v>
          </cell>
          <cell r="C101" t="str">
            <v>d_abes</v>
          </cell>
          <cell r="D101">
            <v>26340.483822999999</v>
          </cell>
          <cell r="E101">
            <v>14174.405349000001</v>
          </cell>
        </row>
        <row r="102">
          <cell r="A102">
            <v>2006</v>
          </cell>
          <cell r="B102">
            <v>3</v>
          </cell>
          <cell r="C102" t="str">
            <v>a_herb</v>
          </cell>
          <cell r="D102">
            <v>67483.923852000007</v>
          </cell>
          <cell r="E102">
            <v>14967.640316999999</v>
          </cell>
        </row>
        <row r="103">
          <cell r="A103">
            <v>2006</v>
          </cell>
          <cell r="B103">
            <v>3</v>
          </cell>
          <cell r="C103" t="str">
            <v>b_inse</v>
          </cell>
          <cell r="D103">
            <v>108904.59302</v>
          </cell>
          <cell r="E103">
            <v>14967.640316999999</v>
          </cell>
        </row>
        <row r="104">
          <cell r="A104">
            <v>2006</v>
          </cell>
          <cell r="B104">
            <v>3</v>
          </cell>
          <cell r="C104" t="str">
            <v>c_fung</v>
          </cell>
          <cell r="D104">
            <v>374465.36601</v>
          </cell>
          <cell r="E104">
            <v>14967.640316999999</v>
          </cell>
        </row>
        <row r="105">
          <cell r="A105">
            <v>2006</v>
          </cell>
          <cell r="B105">
            <v>3</v>
          </cell>
          <cell r="C105" t="str">
            <v>d_abes</v>
          </cell>
          <cell r="D105">
            <v>71997.545069</v>
          </cell>
          <cell r="E105">
            <v>14967.640316999999</v>
          </cell>
        </row>
        <row r="106">
          <cell r="A106">
            <v>2006</v>
          </cell>
          <cell r="B106">
            <v>4</v>
          </cell>
          <cell r="C106" t="str">
            <v>a_herb</v>
          </cell>
          <cell r="D106">
            <v>4828.005647</v>
          </cell>
          <cell r="E106">
            <v>2741.2626076000001</v>
          </cell>
        </row>
        <row r="107">
          <cell r="A107">
            <v>2006</v>
          </cell>
          <cell r="B107">
            <v>4</v>
          </cell>
          <cell r="C107" t="str">
            <v>b_inse</v>
          </cell>
          <cell r="D107">
            <v>28904.696948000001</v>
          </cell>
          <cell r="E107">
            <v>2741.2626076000001</v>
          </cell>
        </row>
        <row r="108">
          <cell r="A108">
            <v>2006</v>
          </cell>
          <cell r="B108">
            <v>4</v>
          </cell>
          <cell r="C108" t="str">
            <v>c_fung</v>
          </cell>
          <cell r="D108">
            <v>38679.520903999997</v>
          </cell>
          <cell r="E108">
            <v>2741.2626076000001</v>
          </cell>
        </row>
        <row r="109">
          <cell r="A109">
            <v>2006</v>
          </cell>
          <cell r="B109">
            <v>4</v>
          </cell>
          <cell r="C109" t="str">
            <v>d_abes</v>
          </cell>
          <cell r="D109">
            <v>20115.608304000001</v>
          </cell>
          <cell r="E109">
            <v>2741.2626076000001</v>
          </cell>
        </row>
        <row r="110">
          <cell r="A110">
            <v>2006</v>
          </cell>
          <cell r="B110">
            <v>5</v>
          </cell>
          <cell r="C110" t="str">
            <v>a_herb</v>
          </cell>
          <cell r="D110">
            <v>19640.169738000001</v>
          </cell>
          <cell r="E110">
            <v>4099.0093009000002</v>
          </cell>
        </row>
        <row r="111">
          <cell r="A111">
            <v>2006</v>
          </cell>
          <cell r="B111">
            <v>5</v>
          </cell>
          <cell r="C111" t="str">
            <v>b_inse</v>
          </cell>
          <cell r="D111">
            <v>35951.880759</v>
          </cell>
          <cell r="E111">
            <v>4099.0093009000002</v>
          </cell>
        </row>
        <row r="112">
          <cell r="A112">
            <v>2006</v>
          </cell>
          <cell r="B112">
            <v>5</v>
          </cell>
          <cell r="C112" t="str">
            <v>c_fung</v>
          </cell>
          <cell r="D112">
            <v>42486.623905</v>
          </cell>
          <cell r="E112">
            <v>4099.0093009000002</v>
          </cell>
        </row>
        <row r="113">
          <cell r="A113">
            <v>2006</v>
          </cell>
          <cell r="B113">
            <v>5</v>
          </cell>
          <cell r="C113" t="str">
            <v>d_abes</v>
          </cell>
          <cell r="D113">
            <v>21412.438966000002</v>
          </cell>
          <cell r="E113">
            <v>4099.0093009000002</v>
          </cell>
        </row>
        <row r="114">
          <cell r="A114">
            <v>2006</v>
          </cell>
          <cell r="B114">
            <v>6</v>
          </cell>
          <cell r="C114" t="str">
            <v>a_herb</v>
          </cell>
          <cell r="D114">
            <v>132068.74533000001</v>
          </cell>
          <cell r="E114">
            <v>147209.48712000001</v>
          </cell>
        </row>
        <row r="115">
          <cell r="A115">
            <v>2006</v>
          </cell>
          <cell r="B115">
            <v>6</v>
          </cell>
          <cell r="C115" t="str">
            <v>b_inse</v>
          </cell>
          <cell r="D115">
            <v>5119.5984865</v>
          </cell>
          <cell r="E115">
            <v>147209.48712000001</v>
          </cell>
        </row>
        <row r="116">
          <cell r="A116">
            <v>2006</v>
          </cell>
          <cell r="B116">
            <v>6</v>
          </cell>
          <cell r="C116" t="str">
            <v>c_fung</v>
          </cell>
          <cell r="D116">
            <v>23081.639124000001</v>
          </cell>
          <cell r="E116">
            <v>147209.48712000001</v>
          </cell>
        </row>
        <row r="117">
          <cell r="A117">
            <v>2006</v>
          </cell>
          <cell r="B117">
            <v>6</v>
          </cell>
          <cell r="C117" t="str">
            <v>d_abes</v>
          </cell>
          <cell r="D117">
            <v>7738.6822266999998</v>
          </cell>
          <cell r="E117">
            <v>147209.48712000001</v>
          </cell>
        </row>
        <row r="118">
          <cell r="A118">
            <v>2006</v>
          </cell>
          <cell r="B118">
            <v>7</v>
          </cell>
          <cell r="C118" t="str">
            <v>a_herb</v>
          </cell>
          <cell r="D118">
            <v>58998.853448000002</v>
          </cell>
          <cell r="E118">
            <v>69691.779895</v>
          </cell>
        </row>
        <row r="119">
          <cell r="A119">
            <v>2006</v>
          </cell>
          <cell r="B119">
            <v>7</v>
          </cell>
          <cell r="C119" t="str">
            <v>b_inse</v>
          </cell>
          <cell r="D119">
            <v>3685.7529715999999</v>
          </cell>
          <cell r="E119">
            <v>69691.779895</v>
          </cell>
        </row>
        <row r="120">
          <cell r="A120">
            <v>2006</v>
          </cell>
          <cell r="B120">
            <v>7</v>
          </cell>
          <cell r="C120" t="str">
            <v>c_fung</v>
          </cell>
          <cell r="D120">
            <v>33540.911512999999</v>
          </cell>
          <cell r="E120">
            <v>69691.779895</v>
          </cell>
        </row>
        <row r="121">
          <cell r="A121">
            <v>2006</v>
          </cell>
          <cell r="B121">
            <v>7</v>
          </cell>
          <cell r="C121" t="str">
            <v>d_abes</v>
          </cell>
          <cell r="D121">
            <v>4928.7646736999995</v>
          </cell>
          <cell r="E121">
            <v>69691.779895</v>
          </cell>
        </row>
        <row r="122">
          <cell r="A122">
            <v>2006</v>
          </cell>
          <cell r="B122">
            <v>8</v>
          </cell>
          <cell r="C122" t="str">
            <v>a_herb</v>
          </cell>
          <cell r="D122">
            <v>111958.48613</v>
          </cell>
          <cell r="E122">
            <v>51084.343546999997</v>
          </cell>
        </row>
        <row r="123">
          <cell r="A123">
            <v>2006</v>
          </cell>
          <cell r="B123">
            <v>8</v>
          </cell>
          <cell r="C123" t="str">
            <v>b_inse</v>
          </cell>
          <cell r="D123">
            <v>7682.7355146</v>
          </cell>
          <cell r="E123">
            <v>51084.343546999997</v>
          </cell>
        </row>
        <row r="124">
          <cell r="A124">
            <v>2006</v>
          </cell>
          <cell r="B124">
            <v>8</v>
          </cell>
          <cell r="C124" t="str">
            <v>c_fung</v>
          </cell>
          <cell r="D124">
            <v>102608.68183</v>
          </cell>
          <cell r="E124">
            <v>51084.343546999997</v>
          </cell>
        </row>
        <row r="125">
          <cell r="A125">
            <v>2006</v>
          </cell>
          <cell r="B125">
            <v>8</v>
          </cell>
          <cell r="C125" t="str">
            <v>d_abes</v>
          </cell>
          <cell r="D125">
            <v>14027.858055000001</v>
          </cell>
          <cell r="E125">
            <v>51084.343546999997</v>
          </cell>
        </row>
        <row r="126">
          <cell r="A126">
            <v>2006</v>
          </cell>
          <cell r="B126">
            <v>9</v>
          </cell>
          <cell r="C126" t="str">
            <v>a_herb</v>
          </cell>
          <cell r="D126">
            <v>427403.42719000002</v>
          </cell>
          <cell r="E126">
            <v>273265.28534</v>
          </cell>
        </row>
        <row r="127">
          <cell r="A127">
            <v>2006</v>
          </cell>
          <cell r="B127">
            <v>9</v>
          </cell>
          <cell r="C127" t="str">
            <v>b_inse</v>
          </cell>
          <cell r="D127">
            <v>77131.572081000006</v>
          </cell>
          <cell r="E127">
            <v>273265.28534</v>
          </cell>
        </row>
        <row r="128">
          <cell r="A128">
            <v>2006</v>
          </cell>
          <cell r="B128">
            <v>9</v>
          </cell>
          <cell r="C128" t="str">
            <v>c_fung</v>
          </cell>
          <cell r="D128">
            <v>526319.35999000003</v>
          </cell>
          <cell r="E128">
            <v>273265.28534</v>
          </cell>
        </row>
        <row r="129">
          <cell r="A129">
            <v>2006</v>
          </cell>
          <cell r="B129">
            <v>9</v>
          </cell>
          <cell r="C129" t="str">
            <v>d_abes</v>
          </cell>
          <cell r="D129">
            <v>76863.283834999995</v>
          </cell>
          <cell r="E129">
            <v>273265.28534</v>
          </cell>
        </row>
        <row r="130">
          <cell r="A130">
            <v>2007</v>
          </cell>
          <cell r="B130">
            <v>1</v>
          </cell>
          <cell r="C130" t="str">
            <v>a_herb</v>
          </cell>
          <cell r="D130">
            <v>212783.28717</v>
          </cell>
          <cell r="E130">
            <v>86682.288931999996</v>
          </cell>
        </row>
        <row r="131">
          <cell r="A131">
            <v>2007</v>
          </cell>
          <cell r="B131">
            <v>1</v>
          </cell>
          <cell r="C131" t="str">
            <v>b_inse</v>
          </cell>
          <cell r="D131">
            <v>26671.169610000001</v>
          </cell>
          <cell r="E131">
            <v>86682.288931999996</v>
          </cell>
        </row>
        <row r="132">
          <cell r="A132">
            <v>2007</v>
          </cell>
          <cell r="B132">
            <v>1</v>
          </cell>
          <cell r="C132" t="str">
            <v>c_fung</v>
          </cell>
          <cell r="D132">
            <v>329842.30897000001</v>
          </cell>
          <cell r="E132">
            <v>86682.288931999996</v>
          </cell>
        </row>
        <row r="133">
          <cell r="A133">
            <v>2007</v>
          </cell>
          <cell r="B133">
            <v>1</v>
          </cell>
          <cell r="C133" t="str">
            <v>d_abes</v>
          </cell>
          <cell r="D133">
            <v>31492.063770000001</v>
          </cell>
          <cell r="E133">
            <v>86682.288931999996</v>
          </cell>
        </row>
        <row r="134">
          <cell r="A134">
            <v>2007</v>
          </cell>
          <cell r="B134">
            <v>2</v>
          </cell>
          <cell r="C134" t="str">
            <v>a_herb</v>
          </cell>
          <cell r="D134">
            <v>67201.134462999995</v>
          </cell>
          <cell r="E134">
            <v>13001.731616999999</v>
          </cell>
        </row>
        <row r="135">
          <cell r="A135">
            <v>2007</v>
          </cell>
          <cell r="B135">
            <v>2</v>
          </cell>
          <cell r="C135" t="str">
            <v>b_inse</v>
          </cell>
          <cell r="D135">
            <v>22483.727268999999</v>
          </cell>
          <cell r="E135">
            <v>13001.731616999999</v>
          </cell>
        </row>
        <row r="136">
          <cell r="A136">
            <v>2007</v>
          </cell>
          <cell r="B136">
            <v>2</v>
          </cell>
          <cell r="C136" t="str">
            <v>c_fung</v>
          </cell>
          <cell r="D136">
            <v>82481.834705999994</v>
          </cell>
          <cell r="E136">
            <v>13001.731616999999</v>
          </cell>
        </row>
        <row r="137">
          <cell r="A137">
            <v>2007</v>
          </cell>
          <cell r="B137">
            <v>2</v>
          </cell>
          <cell r="C137" t="str">
            <v>d_abes</v>
          </cell>
          <cell r="D137">
            <v>1881.1617097999999</v>
          </cell>
          <cell r="E137">
            <v>13001.731616999999</v>
          </cell>
        </row>
        <row r="138">
          <cell r="A138">
            <v>2007</v>
          </cell>
          <cell r="B138">
            <v>3</v>
          </cell>
          <cell r="C138" t="str">
            <v>a_herb</v>
          </cell>
          <cell r="D138">
            <v>83376.443927999993</v>
          </cell>
          <cell r="E138">
            <v>15758.814807000001</v>
          </cell>
        </row>
        <row r="139">
          <cell r="A139">
            <v>2007</v>
          </cell>
          <cell r="B139">
            <v>3</v>
          </cell>
          <cell r="C139" t="str">
            <v>b_inse</v>
          </cell>
          <cell r="D139">
            <v>147341.54188</v>
          </cell>
          <cell r="E139">
            <v>15758.814807000001</v>
          </cell>
        </row>
        <row r="140">
          <cell r="A140">
            <v>2007</v>
          </cell>
          <cell r="B140">
            <v>3</v>
          </cell>
          <cell r="C140" t="str">
            <v>c_fung</v>
          </cell>
          <cell r="D140">
            <v>381679.49751000002</v>
          </cell>
          <cell r="E140">
            <v>15758.814807000001</v>
          </cell>
        </row>
        <row r="141">
          <cell r="A141">
            <v>2007</v>
          </cell>
          <cell r="B141">
            <v>3</v>
          </cell>
          <cell r="C141" t="str">
            <v>d_abes</v>
          </cell>
          <cell r="D141">
            <v>103934.16867</v>
          </cell>
          <cell r="E141">
            <v>15758.814807000001</v>
          </cell>
        </row>
        <row r="142">
          <cell r="A142">
            <v>2007</v>
          </cell>
          <cell r="B142">
            <v>4</v>
          </cell>
          <cell r="C142" t="str">
            <v>a_herb</v>
          </cell>
          <cell r="D142">
            <v>5684.0427748000002</v>
          </cell>
          <cell r="E142">
            <v>2293.5317614000001</v>
          </cell>
        </row>
        <row r="143">
          <cell r="A143">
            <v>2007</v>
          </cell>
          <cell r="B143">
            <v>4</v>
          </cell>
          <cell r="C143" t="str">
            <v>b_inse</v>
          </cell>
          <cell r="D143">
            <v>32264.922918</v>
          </cell>
          <cell r="E143">
            <v>2293.5317614000001</v>
          </cell>
        </row>
        <row r="144">
          <cell r="A144">
            <v>2007</v>
          </cell>
          <cell r="B144">
            <v>4</v>
          </cell>
          <cell r="C144" t="str">
            <v>c_fung</v>
          </cell>
          <cell r="D144">
            <v>63789.025127000001</v>
          </cell>
          <cell r="E144">
            <v>2293.5317614000001</v>
          </cell>
        </row>
        <row r="145">
          <cell r="A145">
            <v>2007</v>
          </cell>
          <cell r="B145">
            <v>4</v>
          </cell>
          <cell r="C145" t="str">
            <v>d_abes</v>
          </cell>
          <cell r="D145">
            <v>23606.090540000001</v>
          </cell>
          <cell r="E145">
            <v>2293.5317614000001</v>
          </cell>
        </row>
        <row r="146">
          <cell r="A146">
            <v>2007</v>
          </cell>
          <cell r="B146">
            <v>5</v>
          </cell>
          <cell r="C146" t="str">
            <v>a_herb</v>
          </cell>
          <cell r="D146">
            <v>17406.572979</v>
          </cell>
          <cell r="E146">
            <v>3827.8879077000001</v>
          </cell>
        </row>
        <row r="147">
          <cell r="A147">
            <v>2007</v>
          </cell>
          <cell r="B147">
            <v>5</v>
          </cell>
          <cell r="C147" t="str">
            <v>b_inse</v>
          </cell>
          <cell r="D147">
            <v>33963.366058</v>
          </cell>
          <cell r="E147">
            <v>3827.8879077000001</v>
          </cell>
        </row>
        <row r="148">
          <cell r="A148">
            <v>2007</v>
          </cell>
          <cell r="B148">
            <v>5</v>
          </cell>
          <cell r="C148" t="str">
            <v>c_fung</v>
          </cell>
          <cell r="D148">
            <v>42579.670902999998</v>
          </cell>
          <cell r="E148">
            <v>3827.8879077000001</v>
          </cell>
        </row>
        <row r="149">
          <cell r="A149">
            <v>2007</v>
          </cell>
          <cell r="B149">
            <v>5</v>
          </cell>
          <cell r="C149" t="str">
            <v>d_abes</v>
          </cell>
          <cell r="D149">
            <v>29631.821533999999</v>
          </cell>
          <cell r="E149">
            <v>3827.8879077000001</v>
          </cell>
        </row>
        <row r="150">
          <cell r="A150">
            <v>2007</v>
          </cell>
          <cell r="B150">
            <v>6</v>
          </cell>
          <cell r="C150" t="str">
            <v>a_herb</v>
          </cell>
          <cell r="D150">
            <v>119190.10501</v>
          </cell>
          <cell r="E150">
            <v>141941.50966000001</v>
          </cell>
        </row>
        <row r="151">
          <cell r="A151">
            <v>2007</v>
          </cell>
          <cell r="B151">
            <v>6</v>
          </cell>
          <cell r="C151" t="str">
            <v>b_inse</v>
          </cell>
          <cell r="D151">
            <v>5250.6526206999997</v>
          </cell>
          <cell r="E151">
            <v>141941.50966000001</v>
          </cell>
        </row>
        <row r="152">
          <cell r="A152">
            <v>2007</v>
          </cell>
          <cell r="B152">
            <v>6</v>
          </cell>
          <cell r="C152" t="str">
            <v>c_fung</v>
          </cell>
          <cell r="D152">
            <v>36932.589312999997</v>
          </cell>
          <cell r="E152">
            <v>141941.50966000001</v>
          </cell>
        </row>
        <row r="153">
          <cell r="A153">
            <v>2007</v>
          </cell>
          <cell r="B153">
            <v>6</v>
          </cell>
          <cell r="C153" t="str">
            <v>d_abes</v>
          </cell>
          <cell r="D153">
            <v>7032.6134019000001</v>
          </cell>
          <cell r="E153">
            <v>141941.50966000001</v>
          </cell>
        </row>
        <row r="154">
          <cell r="A154">
            <v>2007</v>
          </cell>
          <cell r="B154">
            <v>7</v>
          </cell>
          <cell r="C154" t="str">
            <v>a_herb</v>
          </cell>
          <cell r="D154">
            <v>76469.616013000006</v>
          </cell>
          <cell r="E154">
            <v>83067.759216999999</v>
          </cell>
        </row>
        <row r="155">
          <cell r="A155">
            <v>2007</v>
          </cell>
          <cell r="B155">
            <v>7</v>
          </cell>
          <cell r="C155" t="str">
            <v>b_inse</v>
          </cell>
          <cell r="D155">
            <v>2105.6250435000002</v>
          </cell>
          <cell r="E155">
            <v>83067.759216999999</v>
          </cell>
        </row>
        <row r="156">
          <cell r="A156">
            <v>2007</v>
          </cell>
          <cell r="B156">
            <v>7</v>
          </cell>
          <cell r="C156" t="str">
            <v>c_fung</v>
          </cell>
          <cell r="D156">
            <v>45981.660693999998</v>
          </cell>
          <cell r="E156">
            <v>83067.759216999999</v>
          </cell>
        </row>
        <row r="157">
          <cell r="A157">
            <v>2007</v>
          </cell>
          <cell r="B157">
            <v>7</v>
          </cell>
          <cell r="C157" t="str">
            <v>d_abes</v>
          </cell>
          <cell r="D157">
            <v>7573.1564330000001</v>
          </cell>
          <cell r="E157">
            <v>83067.759216999999</v>
          </cell>
        </row>
        <row r="158">
          <cell r="A158">
            <v>2007</v>
          </cell>
          <cell r="B158">
            <v>8</v>
          </cell>
          <cell r="C158" t="str">
            <v>a_herb</v>
          </cell>
          <cell r="D158">
            <v>86784.205302000002</v>
          </cell>
          <cell r="E158">
            <v>45954.703750000001</v>
          </cell>
        </row>
        <row r="159">
          <cell r="A159">
            <v>2007</v>
          </cell>
          <cell r="B159">
            <v>8</v>
          </cell>
          <cell r="C159" t="str">
            <v>b_inse</v>
          </cell>
          <cell r="D159">
            <v>4933.5476298000003</v>
          </cell>
          <cell r="E159">
            <v>45954.703750000001</v>
          </cell>
        </row>
        <row r="160">
          <cell r="A160">
            <v>2007</v>
          </cell>
          <cell r="B160">
            <v>8</v>
          </cell>
          <cell r="C160" t="str">
            <v>c_fung</v>
          </cell>
          <cell r="D160">
            <v>113385.87871</v>
          </cell>
          <cell r="E160">
            <v>45954.703750000001</v>
          </cell>
        </row>
        <row r="161">
          <cell r="A161">
            <v>2007</v>
          </cell>
          <cell r="B161">
            <v>8</v>
          </cell>
          <cell r="C161" t="str">
            <v>d_abes</v>
          </cell>
          <cell r="D161">
            <v>10356.884328</v>
          </cell>
          <cell r="E161">
            <v>45954.703750000001</v>
          </cell>
        </row>
        <row r="162">
          <cell r="A162">
            <v>2007</v>
          </cell>
          <cell r="B162">
            <v>9</v>
          </cell>
          <cell r="C162" t="str">
            <v>a_herb</v>
          </cell>
          <cell r="D162">
            <v>453420.95772000001</v>
          </cell>
          <cell r="E162">
            <v>271456.64033999998</v>
          </cell>
        </row>
        <row r="163">
          <cell r="A163">
            <v>2007</v>
          </cell>
          <cell r="B163">
            <v>9</v>
          </cell>
          <cell r="C163" t="str">
            <v>b_inse</v>
          </cell>
          <cell r="D163">
            <v>64269.647620999996</v>
          </cell>
          <cell r="E163">
            <v>271456.64033999998</v>
          </cell>
        </row>
        <row r="164">
          <cell r="A164">
            <v>2007</v>
          </cell>
          <cell r="B164">
            <v>9</v>
          </cell>
          <cell r="C164" t="str">
            <v>c_fung</v>
          </cell>
          <cell r="D164">
            <v>727651.42752999999</v>
          </cell>
          <cell r="E164">
            <v>271456.64033999998</v>
          </cell>
        </row>
        <row r="165">
          <cell r="A165">
            <v>2007</v>
          </cell>
          <cell r="B165">
            <v>9</v>
          </cell>
          <cell r="C165" t="str">
            <v>d_abes</v>
          </cell>
          <cell r="D165">
            <v>72277.007146999997</v>
          </cell>
          <cell r="E165">
            <v>271456.64033999998</v>
          </cell>
        </row>
        <row r="166">
          <cell r="A166">
            <v>2008</v>
          </cell>
          <cell r="B166">
            <v>1</v>
          </cell>
          <cell r="C166" t="str">
            <v>a_herb</v>
          </cell>
          <cell r="D166">
            <v>181349.97013</v>
          </cell>
          <cell r="E166">
            <v>85474.067307999998</v>
          </cell>
        </row>
        <row r="167">
          <cell r="A167">
            <v>2008</v>
          </cell>
          <cell r="B167">
            <v>1</v>
          </cell>
          <cell r="C167" t="str">
            <v>b_inse</v>
          </cell>
          <cell r="D167">
            <v>34116.618157999997</v>
          </cell>
          <cell r="E167">
            <v>85474.067307999998</v>
          </cell>
        </row>
        <row r="168">
          <cell r="A168">
            <v>2008</v>
          </cell>
          <cell r="B168">
            <v>1</v>
          </cell>
          <cell r="C168" t="str">
            <v>c_fung</v>
          </cell>
          <cell r="D168">
            <v>227337.70228999999</v>
          </cell>
          <cell r="E168">
            <v>85474.067307999998</v>
          </cell>
        </row>
        <row r="169">
          <cell r="A169">
            <v>2008</v>
          </cell>
          <cell r="B169">
            <v>1</v>
          </cell>
          <cell r="C169" t="str">
            <v>d_abes</v>
          </cell>
          <cell r="D169">
            <v>33537.216812999999</v>
          </cell>
          <cell r="E169">
            <v>85474.067307999998</v>
          </cell>
        </row>
        <row r="170">
          <cell r="A170">
            <v>2008</v>
          </cell>
          <cell r="B170">
            <v>2</v>
          </cell>
          <cell r="C170" t="str">
            <v>a_herb</v>
          </cell>
          <cell r="D170">
            <v>46239.591801000002</v>
          </cell>
          <cell r="E170">
            <v>12940.335589</v>
          </cell>
        </row>
        <row r="171">
          <cell r="A171">
            <v>2008</v>
          </cell>
          <cell r="B171">
            <v>2</v>
          </cell>
          <cell r="C171" t="str">
            <v>b_inse</v>
          </cell>
          <cell r="D171">
            <v>15641.074365</v>
          </cell>
          <cell r="E171">
            <v>12940.335589</v>
          </cell>
        </row>
        <row r="172">
          <cell r="A172">
            <v>2008</v>
          </cell>
          <cell r="B172">
            <v>2</v>
          </cell>
          <cell r="C172" t="str">
            <v>c_fung</v>
          </cell>
          <cell r="D172">
            <v>43322.351413999997</v>
          </cell>
          <cell r="E172">
            <v>12940.335589</v>
          </cell>
        </row>
        <row r="173">
          <cell r="A173">
            <v>2008</v>
          </cell>
          <cell r="B173">
            <v>2</v>
          </cell>
          <cell r="C173" t="str">
            <v>d_abes</v>
          </cell>
          <cell r="D173">
            <v>1986.3412398</v>
          </cell>
          <cell r="E173">
            <v>12940.335589</v>
          </cell>
        </row>
        <row r="174">
          <cell r="A174">
            <v>2008</v>
          </cell>
          <cell r="B174">
            <v>3</v>
          </cell>
          <cell r="C174" t="str">
            <v>a_herb</v>
          </cell>
          <cell r="D174">
            <v>69476.919242999997</v>
          </cell>
          <cell r="E174">
            <v>16365.412620999999</v>
          </cell>
        </row>
        <row r="175">
          <cell r="A175">
            <v>2008</v>
          </cell>
          <cell r="B175">
            <v>3</v>
          </cell>
          <cell r="C175" t="str">
            <v>b_inse</v>
          </cell>
          <cell r="D175">
            <v>80872.855291999993</v>
          </cell>
          <cell r="E175">
            <v>16365.412620999999</v>
          </cell>
        </row>
        <row r="176">
          <cell r="A176">
            <v>2008</v>
          </cell>
          <cell r="B176">
            <v>3</v>
          </cell>
          <cell r="C176" t="str">
            <v>c_fung</v>
          </cell>
          <cell r="D176">
            <v>399972.74017</v>
          </cell>
          <cell r="E176">
            <v>16365.412620999999</v>
          </cell>
        </row>
        <row r="177">
          <cell r="A177">
            <v>2008</v>
          </cell>
          <cell r="B177">
            <v>3</v>
          </cell>
          <cell r="C177" t="str">
            <v>d_abes</v>
          </cell>
          <cell r="D177">
            <v>121596.39518000001</v>
          </cell>
          <cell r="E177">
            <v>16365.412620999999</v>
          </cell>
        </row>
        <row r="178">
          <cell r="A178">
            <v>2008</v>
          </cell>
          <cell r="B178">
            <v>4</v>
          </cell>
          <cell r="C178" t="str">
            <v>a_herb</v>
          </cell>
          <cell r="D178">
            <v>6274.1602113999998</v>
          </cell>
          <cell r="E178">
            <v>2134.3803512999998</v>
          </cell>
        </row>
        <row r="179">
          <cell r="A179">
            <v>2008</v>
          </cell>
          <cell r="B179">
            <v>4</v>
          </cell>
          <cell r="C179" t="str">
            <v>b_inse</v>
          </cell>
          <cell r="D179">
            <v>12658.574861999999</v>
          </cell>
          <cell r="E179">
            <v>2134.3803512999998</v>
          </cell>
        </row>
        <row r="180">
          <cell r="A180">
            <v>2008</v>
          </cell>
          <cell r="B180">
            <v>4</v>
          </cell>
          <cell r="C180" t="str">
            <v>c_fung</v>
          </cell>
          <cell r="D180">
            <v>50904.946768000002</v>
          </cell>
          <cell r="E180">
            <v>2134.3803512999998</v>
          </cell>
        </row>
        <row r="181">
          <cell r="A181">
            <v>2008</v>
          </cell>
          <cell r="B181">
            <v>4</v>
          </cell>
          <cell r="C181" t="str">
            <v>d_abes</v>
          </cell>
          <cell r="D181">
            <v>2350.6948470000002</v>
          </cell>
          <cell r="E181">
            <v>2134.3803512999998</v>
          </cell>
        </row>
        <row r="182">
          <cell r="A182">
            <v>2008</v>
          </cell>
          <cell r="B182">
            <v>5</v>
          </cell>
          <cell r="C182" t="str">
            <v>a_herb</v>
          </cell>
          <cell r="D182">
            <v>17294.521635000001</v>
          </cell>
          <cell r="E182">
            <v>4762.0008964999997</v>
          </cell>
        </row>
        <row r="183">
          <cell r="A183">
            <v>2008</v>
          </cell>
          <cell r="B183">
            <v>5</v>
          </cell>
          <cell r="C183" t="str">
            <v>b_inse</v>
          </cell>
          <cell r="D183">
            <v>36426.517968</v>
          </cell>
          <cell r="E183">
            <v>4762.0008964999997</v>
          </cell>
        </row>
        <row r="184">
          <cell r="A184">
            <v>2008</v>
          </cell>
          <cell r="B184">
            <v>5</v>
          </cell>
          <cell r="C184" t="str">
            <v>c_fung</v>
          </cell>
          <cell r="D184">
            <v>40466.964616999998</v>
          </cell>
          <cell r="E184">
            <v>4762.0008964999997</v>
          </cell>
        </row>
        <row r="185">
          <cell r="A185">
            <v>2008</v>
          </cell>
          <cell r="B185">
            <v>5</v>
          </cell>
          <cell r="C185" t="str">
            <v>d_abes</v>
          </cell>
          <cell r="D185">
            <v>15313.703475</v>
          </cell>
          <cell r="E185">
            <v>4762.0008964999997</v>
          </cell>
        </row>
        <row r="186">
          <cell r="A186">
            <v>2008</v>
          </cell>
          <cell r="B186">
            <v>6</v>
          </cell>
          <cell r="C186" t="str">
            <v>a_herb</v>
          </cell>
          <cell r="D186">
            <v>126993.88550999999</v>
          </cell>
          <cell r="E186">
            <v>148582.29936999999</v>
          </cell>
        </row>
        <row r="187">
          <cell r="A187">
            <v>2008</v>
          </cell>
          <cell r="B187">
            <v>6</v>
          </cell>
          <cell r="C187" t="str">
            <v>b_inse</v>
          </cell>
          <cell r="D187">
            <v>4624.6444669000002</v>
          </cell>
          <cell r="E187">
            <v>148582.29936999999</v>
          </cell>
        </row>
        <row r="188">
          <cell r="A188">
            <v>2008</v>
          </cell>
          <cell r="B188">
            <v>6</v>
          </cell>
          <cell r="C188" t="str">
            <v>c_fung</v>
          </cell>
          <cell r="D188">
            <v>38761.018184</v>
          </cell>
          <cell r="E188">
            <v>148582.29936999999</v>
          </cell>
        </row>
        <row r="189">
          <cell r="A189">
            <v>2008</v>
          </cell>
          <cell r="B189">
            <v>6</v>
          </cell>
          <cell r="C189" t="str">
            <v>d_abes</v>
          </cell>
          <cell r="D189">
            <v>8128.0701951999999</v>
          </cell>
          <cell r="E189">
            <v>148582.29936999999</v>
          </cell>
        </row>
        <row r="190">
          <cell r="A190">
            <v>2008</v>
          </cell>
          <cell r="B190">
            <v>7</v>
          </cell>
          <cell r="C190" t="str">
            <v>a_herb</v>
          </cell>
          <cell r="D190">
            <v>70511.418225000001</v>
          </cell>
          <cell r="E190">
            <v>80389.790380999999</v>
          </cell>
        </row>
        <row r="191">
          <cell r="A191">
            <v>2008</v>
          </cell>
          <cell r="B191">
            <v>7</v>
          </cell>
          <cell r="C191" t="str">
            <v>b_inse</v>
          </cell>
          <cell r="D191">
            <v>2355.8984048000002</v>
          </cell>
          <cell r="E191">
            <v>80389.790380999999</v>
          </cell>
        </row>
        <row r="192">
          <cell r="A192">
            <v>2008</v>
          </cell>
          <cell r="B192">
            <v>7</v>
          </cell>
          <cell r="C192" t="str">
            <v>c_fung</v>
          </cell>
          <cell r="D192">
            <v>66466.235916999998</v>
          </cell>
          <cell r="E192">
            <v>80389.790380999999</v>
          </cell>
        </row>
        <row r="193">
          <cell r="A193">
            <v>2008</v>
          </cell>
          <cell r="B193">
            <v>7</v>
          </cell>
          <cell r="C193" t="str">
            <v>d_abes</v>
          </cell>
          <cell r="D193">
            <v>6706.0778762</v>
          </cell>
          <cell r="E193">
            <v>80389.790380999999</v>
          </cell>
        </row>
        <row r="194">
          <cell r="A194">
            <v>2008</v>
          </cell>
          <cell r="B194">
            <v>8</v>
          </cell>
          <cell r="C194" t="str">
            <v>a_herb</v>
          </cell>
          <cell r="D194">
            <v>96279.152705</v>
          </cell>
          <cell r="E194">
            <v>55569.636997000001</v>
          </cell>
        </row>
        <row r="195">
          <cell r="A195">
            <v>2008</v>
          </cell>
          <cell r="B195">
            <v>8</v>
          </cell>
          <cell r="C195" t="str">
            <v>b_inse</v>
          </cell>
          <cell r="D195">
            <v>5269.1545036999996</v>
          </cell>
          <cell r="E195">
            <v>55569.636997000001</v>
          </cell>
        </row>
        <row r="196">
          <cell r="A196">
            <v>2008</v>
          </cell>
          <cell r="B196">
            <v>8</v>
          </cell>
          <cell r="C196" t="str">
            <v>c_fung</v>
          </cell>
          <cell r="D196">
            <v>102214.81884000001</v>
          </cell>
          <cell r="E196">
            <v>55569.636997000001</v>
          </cell>
        </row>
        <row r="197">
          <cell r="A197">
            <v>2008</v>
          </cell>
          <cell r="B197">
            <v>8</v>
          </cell>
          <cell r="C197" t="str">
            <v>d_abes</v>
          </cell>
          <cell r="D197">
            <v>12053.260362000001</v>
          </cell>
          <cell r="E197">
            <v>55569.636997000001</v>
          </cell>
        </row>
        <row r="198">
          <cell r="A198">
            <v>2008</v>
          </cell>
          <cell r="B198">
            <v>9</v>
          </cell>
          <cell r="C198" t="str">
            <v>a_herb</v>
          </cell>
          <cell r="D198">
            <v>399747.89984000003</v>
          </cell>
          <cell r="E198">
            <v>262039.16245</v>
          </cell>
        </row>
        <row r="199">
          <cell r="A199">
            <v>2008</v>
          </cell>
          <cell r="B199">
            <v>9</v>
          </cell>
          <cell r="C199" t="str">
            <v>b_inse</v>
          </cell>
          <cell r="D199">
            <v>42174.768206000001</v>
          </cell>
          <cell r="E199">
            <v>262039.16245</v>
          </cell>
        </row>
        <row r="200">
          <cell r="A200">
            <v>2008</v>
          </cell>
          <cell r="B200">
            <v>9</v>
          </cell>
          <cell r="C200" t="str">
            <v>c_fung</v>
          </cell>
          <cell r="D200">
            <v>512768.21659999999</v>
          </cell>
          <cell r="E200">
            <v>262039.16245</v>
          </cell>
        </row>
        <row r="201">
          <cell r="A201">
            <v>2008</v>
          </cell>
          <cell r="B201">
            <v>9</v>
          </cell>
          <cell r="C201" t="str">
            <v>d_abes</v>
          </cell>
          <cell r="D201">
            <v>51042.915589999997</v>
          </cell>
          <cell r="E201">
            <v>262039.16245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sopgave"/>
      <sheetName val="seq2005"/>
      <sheetName val="sas gewichten"/>
      <sheetName val="sas sommen as"/>
      <sheetName val="graf totaal"/>
      <sheetName val="graf groep"/>
      <sheetName val="graf type"/>
      <sheetName val="sas type"/>
      <sheetName val="tabel kengetal type"/>
      <sheetName val="sas geo"/>
      <sheetName val="graf lbstreek"/>
      <sheetName val="graf prov"/>
      <sheetName val="sas type euro"/>
      <sheetName val="sas type BT"/>
      <sheetName val="sas BT detail"/>
      <sheetName val="sas BT top5"/>
      <sheetName val="info teelten"/>
      <sheetName val="graf top5 AS"/>
      <sheetName val="graf top5 opp"/>
      <sheetName val="graf top5 euro"/>
      <sheetName val="sas gewgem sonia"/>
      <sheetName val="tabel kengetal groep"/>
      <sheetName val="lbstr"/>
      <sheetName val="dichloorpropeen"/>
      <sheetName val="tabel kengetallen mediaan"/>
      <sheetName val="vgl cijfers"/>
      <sheetName val="sas biologisch"/>
      <sheetName val="sas geintegreerde teelt"/>
    </sheetNames>
    <sheetDataSet>
      <sheetData sheetId="0"/>
      <sheetData sheetId="1"/>
      <sheetData sheetId="2"/>
      <sheetData sheetId="3">
        <row r="1">
          <cell r="A1" t="str">
            <v>Boekjaar</v>
          </cell>
          <cell r="B1" t="str">
            <v>type</v>
          </cell>
          <cell r="C1" t="str">
            <v>groep</v>
          </cell>
          <cell r="D1" t="str">
            <v>actstof_LMN</v>
          </cell>
          <cell r="E1" t="str">
            <v>actstof_vla</v>
          </cell>
        </row>
        <row r="2">
          <cell r="A2">
            <v>2005</v>
          </cell>
          <cell r="D2">
            <v>146921.21210577973</v>
          </cell>
          <cell r="E2">
            <v>3115527.4682134357</v>
          </cell>
        </row>
        <row r="3">
          <cell r="A3">
            <v>2006</v>
          </cell>
          <cell r="D3">
            <v>152098.16162159049</v>
          </cell>
          <cell r="E3">
            <v>3036153.2234873543</v>
          </cell>
        </row>
        <row r="4">
          <cell r="A4">
            <v>2007</v>
          </cell>
          <cell r="D4">
            <v>173062.33876030013</v>
          </cell>
          <cell r="E4">
            <v>3479533.2085671565</v>
          </cell>
        </row>
        <row r="5">
          <cell r="A5">
            <v>2008</v>
          </cell>
          <cell r="D5">
            <v>165608.88652180033</v>
          </cell>
          <cell r="E5">
            <v>2890834.5105289603</v>
          </cell>
        </row>
        <row r="6">
          <cell r="A6">
            <v>2005</v>
          </cell>
          <cell r="C6" t="str">
            <v>a_herb</v>
          </cell>
          <cell r="D6">
            <v>40691.635566999903</v>
          </cell>
          <cell r="E6">
            <v>1083154.2016559918</v>
          </cell>
        </row>
        <row r="7">
          <cell r="A7">
            <v>2005</v>
          </cell>
          <cell r="C7" t="str">
            <v>b_inse</v>
          </cell>
          <cell r="D7">
            <v>15570.788398300027</v>
          </cell>
          <cell r="E7">
            <v>290526.51727154327</v>
          </cell>
        </row>
        <row r="8">
          <cell r="A8">
            <v>2005</v>
          </cell>
          <cell r="C8" t="str">
            <v>c_fung</v>
          </cell>
          <cell r="D8">
            <v>74997.215401569789</v>
          </cell>
          <cell r="E8">
            <v>1464314.1285701736</v>
          </cell>
        </row>
        <row r="9">
          <cell r="A9">
            <v>2005</v>
          </cell>
          <cell r="C9" t="str">
            <v>d_abes</v>
          </cell>
          <cell r="D9">
            <v>15661.57273891001</v>
          </cell>
          <cell r="E9">
            <v>277532.62071572652</v>
          </cell>
        </row>
        <row r="10">
          <cell r="A10">
            <v>2006</v>
          </cell>
          <cell r="C10" t="str">
            <v>a_herb</v>
          </cell>
          <cell r="D10">
            <v>40524.088677000116</v>
          </cell>
          <cell r="E10">
            <v>1019219.5630713117</v>
          </cell>
        </row>
        <row r="11">
          <cell r="A11">
            <v>2006</v>
          </cell>
          <cell r="C11" t="str">
            <v>b_inse</v>
          </cell>
          <cell r="D11">
            <v>17927.491190700024</v>
          </cell>
          <cell r="E11">
            <v>314076.24911956524</v>
          </cell>
        </row>
        <row r="12">
          <cell r="A12">
            <v>2006</v>
          </cell>
          <cell r="C12" t="str">
            <v>c_fung</v>
          </cell>
          <cell r="D12">
            <v>77085.28936857036</v>
          </cell>
          <cell r="E12">
            <v>1433203.0648542431</v>
          </cell>
        </row>
        <row r="13">
          <cell r="A13">
            <v>2006</v>
          </cell>
          <cell r="C13" t="str">
            <v>d_abes</v>
          </cell>
          <cell r="D13">
            <v>16561.292385320012</v>
          </cell>
          <cell r="E13">
            <v>269654.34644223435</v>
          </cell>
        </row>
        <row r="14">
          <cell r="A14">
            <v>2007</v>
          </cell>
          <cell r="C14" t="str">
            <v>a_herb</v>
          </cell>
          <cell r="D14">
            <v>44953.444291499829</v>
          </cell>
          <cell r="E14">
            <v>1089328.5729607681</v>
          </cell>
        </row>
        <row r="15">
          <cell r="A15">
            <v>2007</v>
          </cell>
          <cell r="C15" t="str">
            <v>b_inse</v>
          </cell>
          <cell r="D15">
            <v>19745.931671600043</v>
          </cell>
          <cell r="E15">
            <v>336070.01068406401</v>
          </cell>
        </row>
        <row r="16">
          <cell r="A16">
            <v>2007</v>
          </cell>
          <cell r="C16" t="str">
            <v>c_fung</v>
          </cell>
          <cell r="D16">
            <v>90507.592803400184</v>
          </cell>
          <cell r="E16">
            <v>1778770.2986022872</v>
          </cell>
        </row>
        <row r="17">
          <cell r="A17">
            <v>2007</v>
          </cell>
          <cell r="C17" t="str">
            <v>d_abes</v>
          </cell>
          <cell r="D17">
            <v>17855.369993800079</v>
          </cell>
          <cell r="E17">
            <v>275364.32632003713</v>
          </cell>
        </row>
        <row r="18">
          <cell r="A18">
            <v>2008</v>
          </cell>
          <cell r="C18" t="str">
            <v>a_herb</v>
          </cell>
          <cell r="D18">
            <v>43690.505669499886</v>
          </cell>
          <cell r="E18">
            <v>972695.16175146739</v>
          </cell>
        </row>
        <row r="19">
          <cell r="A19">
            <v>2008</v>
          </cell>
          <cell r="C19" t="str">
            <v>b_inse</v>
          </cell>
          <cell r="D19">
            <v>16361.900126300116</v>
          </cell>
          <cell r="E19">
            <v>230210.24748525361</v>
          </cell>
        </row>
        <row r="20">
          <cell r="A20">
            <v>2008</v>
          </cell>
          <cell r="C20" t="str">
            <v>c_fung</v>
          </cell>
          <cell r="D20">
            <v>87398.919497600247</v>
          </cell>
          <cell r="E20">
            <v>1439750.7885066036</v>
          </cell>
        </row>
        <row r="21">
          <cell r="A21">
            <v>2008</v>
          </cell>
          <cell r="C21" t="str">
            <v>d_abes</v>
          </cell>
          <cell r="D21">
            <v>18157.561228400074</v>
          </cell>
          <cell r="E21">
            <v>248178.31278563567</v>
          </cell>
        </row>
        <row r="22">
          <cell r="A22">
            <v>2005</v>
          </cell>
          <cell r="B22">
            <v>1</v>
          </cell>
          <cell r="D22">
            <v>25780.440188500012</v>
          </cell>
          <cell r="E22">
            <v>548924.92654526699</v>
          </cell>
        </row>
        <row r="23">
          <cell r="A23">
            <v>2005</v>
          </cell>
          <cell r="B23">
            <v>2</v>
          </cell>
          <cell r="D23">
            <v>13114.546644000033</v>
          </cell>
          <cell r="E23">
            <v>184281.29436249251</v>
          </cell>
        </row>
        <row r="24">
          <cell r="A24">
            <v>2005</v>
          </cell>
          <cell r="B24">
            <v>3</v>
          </cell>
          <cell r="D24">
            <v>42996.272536545061</v>
          </cell>
          <cell r="E24">
            <v>521618.68136652018</v>
          </cell>
        </row>
        <row r="25">
          <cell r="A25">
            <v>2005</v>
          </cell>
          <cell r="B25">
            <v>4</v>
          </cell>
          <cell r="D25">
            <v>9045.954404814991</v>
          </cell>
          <cell r="E25">
            <v>129954.56721865322</v>
          </cell>
        </row>
        <row r="26">
          <cell r="A26">
            <v>2005</v>
          </cell>
          <cell r="B26">
            <v>5</v>
          </cell>
          <cell r="D26">
            <v>9252.2608992499972</v>
          </cell>
          <cell r="E26">
            <v>131927.6628937507</v>
          </cell>
        </row>
        <row r="27">
          <cell r="A27">
            <v>2005</v>
          </cell>
          <cell r="B27">
            <v>6</v>
          </cell>
          <cell r="D27">
            <v>5942.6071071700089</v>
          </cell>
          <cell r="E27">
            <v>190592.39423739116</v>
          </cell>
        </row>
        <row r="28">
          <cell r="A28">
            <v>2005</v>
          </cell>
          <cell r="B28">
            <v>7</v>
          </cell>
          <cell r="D28">
            <v>2296.3057290000011</v>
          </cell>
          <cell r="E28">
            <v>123776.79860997434</v>
          </cell>
        </row>
        <row r="29">
          <cell r="A29">
            <v>2005</v>
          </cell>
          <cell r="B29">
            <v>8</v>
          </cell>
          <cell r="D29">
            <v>4229.2910957000004</v>
          </cell>
          <cell r="E29">
            <v>138445.97236840281</v>
          </cell>
        </row>
        <row r="30">
          <cell r="A30">
            <v>2005</v>
          </cell>
          <cell r="B30">
            <v>9</v>
          </cell>
          <cell r="D30">
            <v>34263.533500800062</v>
          </cell>
          <cell r="E30">
            <v>1146005.170610985</v>
          </cell>
        </row>
        <row r="31">
          <cell r="A31">
            <v>2006</v>
          </cell>
          <cell r="B31">
            <v>1</v>
          </cell>
          <cell r="D31">
            <v>27001.361252499992</v>
          </cell>
          <cell r="E31">
            <v>539127.03542283294</v>
          </cell>
        </row>
        <row r="32">
          <cell r="A32">
            <v>2006</v>
          </cell>
          <cell r="B32">
            <v>2</v>
          </cell>
          <cell r="D32">
            <v>9467.563557250005</v>
          </cell>
          <cell r="E32">
            <v>155177.70501141774</v>
          </cell>
        </row>
        <row r="33">
          <cell r="A33">
            <v>2006</v>
          </cell>
          <cell r="B33">
            <v>3</v>
          </cell>
          <cell r="D33">
            <v>54039.503022520104</v>
          </cell>
          <cell r="E33">
            <v>622851.42794633145</v>
          </cell>
        </row>
        <row r="34">
          <cell r="A34">
            <v>2006</v>
          </cell>
          <cell r="B34">
            <v>4</v>
          </cell>
          <cell r="D34">
            <v>5321.2988739999992</v>
          </cell>
          <cell r="E34">
            <v>88228.698022420751</v>
          </cell>
        </row>
        <row r="35">
          <cell r="A35">
            <v>2006</v>
          </cell>
          <cell r="B35">
            <v>5</v>
          </cell>
          <cell r="D35">
            <v>8539.9429769200051</v>
          </cell>
          <cell r="E35">
            <v>118675.40087687987</v>
          </cell>
        </row>
        <row r="36">
          <cell r="A36">
            <v>2006</v>
          </cell>
          <cell r="B36">
            <v>6</v>
          </cell>
          <cell r="D36">
            <v>5316.9455681999971</v>
          </cell>
          <cell r="E36">
            <v>166665.0297719501</v>
          </cell>
        </row>
        <row r="37">
          <cell r="A37">
            <v>2006</v>
          </cell>
          <cell r="B37">
            <v>7</v>
          </cell>
          <cell r="D37">
            <v>1947.1645399999998</v>
          </cell>
          <cell r="E37">
            <v>101154.28260621059</v>
          </cell>
        </row>
        <row r="38">
          <cell r="A38">
            <v>2006</v>
          </cell>
          <cell r="B38">
            <v>8</v>
          </cell>
          <cell r="D38">
            <v>5467.6865705000018</v>
          </cell>
          <cell r="E38">
            <v>179567.22956139335</v>
          </cell>
        </row>
        <row r="39">
          <cell r="A39">
            <v>2006</v>
          </cell>
          <cell r="B39">
            <v>9</v>
          </cell>
          <cell r="D39">
            <v>34996.695259700005</v>
          </cell>
          <cell r="E39">
            <v>1064706.4142679139</v>
          </cell>
        </row>
        <row r="40">
          <cell r="A40">
            <v>2007</v>
          </cell>
          <cell r="B40">
            <v>1</v>
          </cell>
          <cell r="D40">
            <v>28149.325338000021</v>
          </cell>
          <cell r="E40">
            <v>600788.82951918337</v>
          </cell>
        </row>
        <row r="41">
          <cell r="A41">
            <v>2007</v>
          </cell>
          <cell r="B41">
            <v>2</v>
          </cell>
          <cell r="D41">
            <v>11946.155939524999</v>
          </cell>
          <cell r="E41">
            <v>174047.85814848609</v>
          </cell>
        </row>
        <row r="42">
          <cell r="A42">
            <v>2007</v>
          </cell>
          <cell r="B42">
            <v>3</v>
          </cell>
          <cell r="D42">
            <v>60001.480487149936</v>
          </cell>
          <cell r="E42">
            <v>716331.65199216036</v>
          </cell>
        </row>
        <row r="43">
          <cell r="A43">
            <v>2007</v>
          </cell>
          <cell r="B43">
            <v>4</v>
          </cell>
          <cell r="D43">
            <v>7222.1468750250024</v>
          </cell>
          <cell r="E43">
            <v>112452.57380679857</v>
          </cell>
        </row>
        <row r="44">
          <cell r="A44">
            <v>2007</v>
          </cell>
          <cell r="B44">
            <v>5</v>
          </cell>
          <cell r="D44">
            <v>9417.7548686500231</v>
          </cell>
          <cell r="E44">
            <v>122837.53252239252</v>
          </cell>
        </row>
        <row r="45">
          <cell r="A45">
            <v>2007</v>
          </cell>
          <cell r="B45">
            <v>6</v>
          </cell>
          <cell r="D45">
            <v>6121.4390586500031</v>
          </cell>
          <cell r="E45">
            <v>167224.05247427602</v>
          </cell>
        </row>
        <row r="46">
          <cell r="A46">
            <v>2007</v>
          </cell>
          <cell r="B46">
            <v>7</v>
          </cell>
          <cell r="D46">
            <v>2348.0360350000005</v>
          </cell>
          <cell r="E46">
            <v>129067.21833900006</v>
          </cell>
        </row>
        <row r="47">
          <cell r="A47">
            <v>2007</v>
          </cell>
          <cell r="B47">
            <v>8</v>
          </cell>
          <cell r="D47">
            <v>7633.6986725000024</v>
          </cell>
          <cell r="E47">
            <v>176189.2827539015</v>
          </cell>
        </row>
        <row r="48">
          <cell r="A48">
            <v>2007</v>
          </cell>
          <cell r="B48">
            <v>9</v>
          </cell>
          <cell r="D48">
            <v>40222.301485799937</v>
          </cell>
          <cell r="E48">
            <v>1280594.2090109596</v>
          </cell>
        </row>
        <row r="49">
          <cell r="A49">
            <v>2008</v>
          </cell>
          <cell r="B49">
            <v>1</v>
          </cell>
          <cell r="D49">
            <v>30605.797186499964</v>
          </cell>
          <cell r="E49">
            <v>476341.50738853472</v>
          </cell>
        </row>
        <row r="50">
          <cell r="A50">
            <v>2008</v>
          </cell>
          <cell r="B50">
            <v>2</v>
          </cell>
          <cell r="D50">
            <v>7651.6182711499978</v>
          </cell>
          <cell r="E50">
            <v>105954.75009501496</v>
          </cell>
        </row>
        <row r="51">
          <cell r="A51">
            <v>2008</v>
          </cell>
          <cell r="B51">
            <v>3</v>
          </cell>
          <cell r="D51">
            <v>62696.527569249833</v>
          </cell>
          <cell r="E51">
            <v>671918.90988945821</v>
          </cell>
        </row>
        <row r="52">
          <cell r="A52">
            <v>2008</v>
          </cell>
          <cell r="B52">
            <v>4</v>
          </cell>
          <cell r="D52">
            <v>3971.6208550500032</v>
          </cell>
          <cell r="E52">
            <v>69174.223273033916</v>
          </cell>
        </row>
        <row r="53">
          <cell r="A53">
            <v>2008</v>
          </cell>
          <cell r="B53">
            <v>5</v>
          </cell>
          <cell r="D53">
            <v>9047.6651088500275</v>
          </cell>
          <cell r="E53">
            <v>108374.51075393287</v>
          </cell>
        </row>
        <row r="54">
          <cell r="A54">
            <v>2008</v>
          </cell>
          <cell r="B54">
            <v>6</v>
          </cell>
          <cell r="D54">
            <v>6184.5293879999981</v>
          </cell>
          <cell r="E54">
            <v>162990.49319070918</v>
          </cell>
        </row>
        <row r="55">
          <cell r="A55">
            <v>2008</v>
          </cell>
          <cell r="B55">
            <v>7</v>
          </cell>
          <cell r="D55">
            <v>2731.8040900000001</v>
          </cell>
          <cell r="E55">
            <v>139775.42151485715</v>
          </cell>
        </row>
        <row r="56">
          <cell r="A56">
            <v>2008</v>
          </cell>
          <cell r="B56">
            <v>8</v>
          </cell>
          <cell r="D56">
            <v>5127.7982885000056</v>
          </cell>
          <cell r="E56">
            <v>172414.82265819857</v>
          </cell>
        </row>
        <row r="57">
          <cell r="A57">
            <v>2008</v>
          </cell>
          <cell r="B57">
            <v>9</v>
          </cell>
          <cell r="D57">
            <v>37591.52576450006</v>
          </cell>
          <cell r="E57">
            <v>983889.87176522461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TO_VLA"/>
    </sheetNames>
    <sheetDataSet>
      <sheetData sheetId="0">
        <row r="1">
          <cell r="A1" t="str">
            <v>Boekjaar</v>
          </cell>
          <cell r="B1" t="str">
            <v>verwarm</v>
          </cell>
          <cell r="C1" t="str">
            <v>vito</v>
          </cell>
          <cell r="D1" t="str">
            <v>Akkerbouw</v>
          </cell>
          <cell r="E1" t="str">
            <v>Groenten in open lucht</v>
          </cell>
          <cell r="F1" t="str">
            <v>Fruit in open lucht</v>
          </cell>
          <cell r="G1" t="str">
            <v>Groenten&amp;fruit onder glas</v>
          </cell>
          <cell r="H1" t="str">
            <v>Sierteelt</v>
          </cell>
          <cell r="I1" t="str">
            <v>Melkvee</v>
          </cell>
          <cell r="J1" t="str">
            <v>Vleesvee</v>
          </cell>
          <cell r="K1" t="str">
            <v>Varkensteelt</v>
          </cell>
          <cell r="L1" t="str">
            <v>Gemengd (incl pluimvee)</v>
          </cell>
        </row>
        <row r="2">
          <cell r="A2">
            <v>2005</v>
          </cell>
          <cell r="C2" t="str">
            <v>elek</v>
          </cell>
          <cell r="D2">
            <v>48859507.563194476</v>
          </cell>
          <cell r="E2">
            <v>195582026.67843428</v>
          </cell>
          <cell r="F2">
            <v>181362672.1792587</v>
          </cell>
          <cell r="G2">
            <v>311366690.48660409</v>
          </cell>
          <cell r="H2">
            <v>300059256.93959618</v>
          </cell>
          <cell r="I2">
            <v>320917660.11252278</v>
          </cell>
          <cell r="J2">
            <v>51591190.222500011</v>
          </cell>
          <cell r="K2">
            <v>409923363.24609786</v>
          </cell>
          <cell r="L2">
            <v>566289738.57039309</v>
          </cell>
        </row>
        <row r="3">
          <cell r="A3">
            <v>2005</v>
          </cell>
          <cell r="C3" t="str">
            <v>aardgas</v>
          </cell>
          <cell r="E3">
            <v>2374115.52</v>
          </cell>
          <cell r="G3">
            <v>4127235837.0176883</v>
          </cell>
          <cell r="H3">
            <v>590904273.83341491</v>
          </cell>
          <cell r="K3">
            <v>914090.01774545456</v>
          </cell>
          <cell r="L3">
            <v>754871.64179104473</v>
          </cell>
        </row>
        <row r="4">
          <cell r="A4">
            <v>2005</v>
          </cell>
          <cell r="C4" t="str">
            <v>LPGandergas</v>
          </cell>
          <cell r="D4">
            <v>243018.30832758622</v>
          </cell>
          <cell r="E4">
            <v>6443878.6855285726</v>
          </cell>
          <cell r="F4">
            <v>2484353.0474999999</v>
          </cell>
          <cell r="G4">
            <v>11574516.058393504</v>
          </cell>
          <cell r="H4">
            <v>2627329.57930528</v>
          </cell>
          <cell r="I4">
            <v>4151490.2426416259</v>
          </cell>
          <cell r="K4">
            <v>67277.727272727294</v>
          </cell>
          <cell r="L4">
            <v>23868878.252968349</v>
          </cell>
        </row>
        <row r="5">
          <cell r="A5">
            <v>2005</v>
          </cell>
          <cell r="C5" t="str">
            <v>steenkool</v>
          </cell>
          <cell r="E5">
            <v>5413400.4285714282</v>
          </cell>
          <cell r="G5">
            <v>329505430.62</v>
          </cell>
          <cell r="H5">
            <v>310975699.5667702</v>
          </cell>
          <cell r="I5">
            <v>1279955.25</v>
          </cell>
          <cell r="L5">
            <v>15195564.033229953</v>
          </cell>
        </row>
        <row r="6">
          <cell r="A6">
            <v>2005</v>
          </cell>
          <cell r="C6" t="str">
            <v>benzine</v>
          </cell>
          <cell r="D6">
            <v>181692.36724137931</v>
          </cell>
          <cell r="E6">
            <v>438271.04042380955</v>
          </cell>
          <cell r="F6">
            <v>1791206.4534507049</v>
          </cell>
          <cell r="G6">
            <v>2783620.8798712501</v>
          </cell>
          <cell r="H6">
            <v>8867769.9298932552</v>
          </cell>
          <cell r="L6">
            <v>4625185.9058388826</v>
          </cell>
        </row>
        <row r="7">
          <cell r="A7">
            <v>2005</v>
          </cell>
          <cell r="C7" t="str">
            <v>stookolie_licht</v>
          </cell>
          <cell r="D7">
            <v>503127431.95207757</v>
          </cell>
          <cell r="E7">
            <v>312176060.86126667</v>
          </cell>
          <cell r="F7">
            <v>213488447.48425397</v>
          </cell>
          <cell r="G7">
            <v>1643883877.7496202</v>
          </cell>
          <cell r="H7">
            <v>1534667654.9222229</v>
          </cell>
          <cell r="I7">
            <v>878919361.42916679</v>
          </cell>
          <cell r="J7">
            <v>400942205.18160355</v>
          </cell>
          <cell r="K7">
            <v>1615638146.1452301</v>
          </cell>
          <cell r="L7">
            <v>2735549725.5295682</v>
          </cell>
        </row>
        <row r="8">
          <cell r="A8">
            <v>2005</v>
          </cell>
          <cell r="C8" t="str">
            <v>stookolie_zwaar</v>
          </cell>
          <cell r="G8">
            <v>4899561024.9538403</v>
          </cell>
          <cell r="H8">
            <v>2394572777.4445758</v>
          </cell>
        </row>
        <row r="9">
          <cell r="A9">
            <v>2005</v>
          </cell>
          <cell r="C9" t="str">
            <v>biomassa</v>
          </cell>
        </row>
        <row r="10">
          <cell r="A10">
            <v>2005</v>
          </cell>
          <cell r="C10" t="str">
            <v>loonwerk</v>
          </cell>
          <cell r="D10">
            <v>147818790.32658619</v>
          </cell>
          <cell r="E10">
            <v>50468083.878299952</v>
          </cell>
          <cell r="F10">
            <v>14229834.890820138</v>
          </cell>
          <cell r="G10">
            <v>40352316.392640024</v>
          </cell>
          <cell r="H10">
            <v>22275326.260065228</v>
          </cell>
          <cell r="I10">
            <v>363995117.03582549</v>
          </cell>
          <cell r="J10">
            <v>130622095.90815002</v>
          </cell>
          <cell r="K10">
            <v>151565113.93890429</v>
          </cell>
          <cell r="L10">
            <v>606232038.26141346</v>
          </cell>
        </row>
        <row r="11">
          <cell r="A11">
            <v>2005</v>
          </cell>
          <cell r="B11" t="str">
            <v>machines</v>
          </cell>
          <cell r="C11" t="str">
            <v>elek</v>
          </cell>
          <cell r="D11">
            <v>46910791.563194476</v>
          </cell>
          <cell r="E11">
            <v>195582026.67843428</v>
          </cell>
          <cell r="F11">
            <v>181012985.12043518</v>
          </cell>
          <cell r="G11">
            <v>279908396.27240407</v>
          </cell>
          <cell r="H11">
            <v>297063062.97702849</v>
          </cell>
          <cell r="I11">
            <v>318883533.21733463</v>
          </cell>
          <cell r="J11">
            <v>51133390.222500011</v>
          </cell>
          <cell r="K11">
            <v>353138381.53264332</v>
          </cell>
          <cell r="L11">
            <v>538674464.8829596</v>
          </cell>
        </row>
        <row r="12">
          <cell r="A12">
            <v>2005</v>
          </cell>
          <cell r="B12" t="str">
            <v>machines</v>
          </cell>
          <cell r="C12" t="str">
            <v>aardgas</v>
          </cell>
          <cell r="H12">
            <v>3.265714285714286</v>
          </cell>
          <cell r="L12">
            <v>754871.64179104473</v>
          </cell>
        </row>
        <row r="13">
          <cell r="A13">
            <v>2005</v>
          </cell>
          <cell r="B13" t="str">
            <v>machines</v>
          </cell>
          <cell r="C13" t="str">
            <v>LPGandergas</v>
          </cell>
          <cell r="D13">
            <v>132097.5</v>
          </cell>
          <cell r="E13">
            <v>3050075.4033857146</v>
          </cell>
          <cell r="F13">
            <v>970136.71808823536</v>
          </cell>
          <cell r="G13">
            <v>1264719.0942225005</v>
          </cell>
          <cell r="H13">
            <v>1308610.9734996899</v>
          </cell>
          <cell r="I13">
            <v>3168409.4825431039</v>
          </cell>
          <cell r="K13">
            <v>67277.727272727294</v>
          </cell>
          <cell r="L13">
            <v>485850.9964070323</v>
          </cell>
        </row>
        <row r="14">
          <cell r="A14">
            <v>2005</v>
          </cell>
          <cell r="B14" t="str">
            <v>machines</v>
          </cell>
          <cell r="C14" t="str">
            <v>steenkool</v>
          </cell>
        </row>
        <row r="15">
          <cell r="A15">
            <v>2005</v>
          </cell>
          <cell r="B15" t="str">
            <v>machines</v>
          </cell>
          <cell r="C15" t="str">
            <v>benzine</v>
          </cell>
          <cell r="D15">
            <v>181692.36724137931</v>
          </cell>
          <cell r="E15">
            <v>438271.04042380955</v>
          </cell>
          <cell r="F15">
            <v>1791206.4534507049</v>
          </cell>
          <cell r="G15">
            <v>2783620.8798712501</v>
          </cell>
          <cell r="H15">
            <v>8867769.9298932552</v>
          </cell>
          <cell r="L15">
            <v>4625185.9058388826</v>
          </cell>
        </row>
        <row r="16">
          <cell r="A16">
            <v>2005</v>
          </cell>
          <cell r="B16" t="str">
            <v>machines</v>
          </cell>
          <cell r="C16" t="str">
            <v>stookolie_licht</v>
          </cell>
          <cell r="D16">
            <v>471619893.04096723</v>
          </cell>
          <cell r="E16">
            <v>196451459.33649999</v>
          </cell>
          <cell r="F16">
            <v>206503001.83651912</v>
          </cell>
          <cell r="G16">
            <v>115812917.03919774</v>
          </cell>
          <cell r="H16">
            <v>204899418.64546117</v>
          </cell>
          <cell r="I16">
            <v>824497267.99322712</v>
          </cell>
          <cell r="J16">
            <v>398936605.18160355</v>
          </cell>
          <cell r="K16">
            <v>205064474.37066004</v>
          </cell>
          <cell r="L16">
            <v>1582287002.7949481</v>
          </cell>
        </row>
        <row r="17">
          <cell r="A17">
            <v>2005</v>
          </cell>
          <cell r="B17" t="str">
            <v>machines</v>
          </cell>
          <cell r="C17" t="str">
            <v>stookolie_zwaar</v>
          </cell>
          <cell r="H17">
            <v>142769569.38095239</v>
          </cell>
        </row>
        <row r="18">
          <cell r="A18">
            <v>2005</v>
          </cell>
          <cell r="B18" t="str">
            <v>machines</v>
          </cell>
          <cell r="C18" t="str">
            <v>biomassa</v>
          </cell>
        </row>
        <row r="19">
          <cell r="A19">
            <v>2005</v>
          </cell>
          <cell r="B19" t="str">
            <v>machines</v>
          </cell>
          <cell r="C19" t="str">
            <v>loonwerk</v>
          </cell>
          <cell r="D19">
            <v>147818790.32658619</v>
          </cell>
          <cell r="E19">
            <v>50468083.878299952</v>
          </cell>
          <cell r="F19">
            <v>14229834.890820138</v>
          </cell>
          <cell r="G19">
            <v>40352316.392640024</v>
          </cell>
          <cell r="H19">
            <v>22275326.260065228</v>
          </cell>
          <cell r="I19">
            <v>363995117.03582549</v>
          </cell>
          <cell r="J19">
            <v>130622095.90815002</v>
          </cell>
          <cell r="K19">
            <v>151565113.93890429</v>
          </cell>
          <cell r="L19">
            <v>606232038.26141346</v>
          </cell>
        </row>
        <row r="20">
          <cell r="A20">
            <v>2005</v>
          </cell>
          <cell r="B20" t="str">
            <v>verwarming</v>
          </cell>
          <cell r="C20" t="str">
            <v>elek</v>
          </cell>
          <cell r="D20">
            <v>1948716</v>
          </cell>
          <cell r="F20">
            <v>349687.0588235294</v>
          </cell>
          <cell r="G20">
            <v>31458294.214200005</v>
          </cell>
          <cell r="H20">
            <v>2996193.9625677029</v>
          </cell>
          <cell r="I20">
            <v>2034126.8951881775</v>
          </cell>
          <cell r="J20">
            <v>457800</v>
          </cell>
          <cell r="K20">
            <v>56784981.713454545</v>
          </cell>
          <cell r="L20">
            <v>27615273.687433459</v>
          </cell>
        </row>
        <row r="21">
          <cell r="A21">
            <v>2005</v>
          </cell>
          <cell r="B21" t="str">
            <v>verwarming</v>
          </cell>
          <cell r="C21" t="str">
            <v>aardgas</v>
          </cell>
          <cell r="E21">
            <v>2374115.52</v>
          </cell>
          <cell r="G21">
            <v>4127235837.0176883</v>
          </cell>
          <cell r="H21">
            <v>590904270.56770062</v>
          </cell>
          <cell r="K21">
            <v>914090.01774545456</v>
          </cell>
        </row>
        <row r="22">
          <cell r="A22">
            <v>2005</v>
          </cell>
          <cell r="B22" t="str">
            <v>verwarming</v>
          </cell>
          <cell r="C22" t="str">
            <v>LPGandergas</v>
          </cell>
          <cell r="D22">
            <v>110920.8083275862</v>
          </cell>
          <cell r="E22">
            <v>3393803.2821428576</v>
          </cell>
          <cell r="F22">
            <v>1514216.3294117646</v>
          </cell>
          <cell r="G22">
            <v>10309796.964171004</v>
          </cell>
          <cell r="H22">
            <v>1318718.6058055901</v>
          </cell>
          <cell r="I22">
            <v>983080.7600985223</v>
          </cell>
          <cell r="L22">
            <v>23383027.256561317</v>
          </cell>
        </row>
        <row r="23">
          <cell r="A23">
            <v>2005</v>
          </cell>
          <cell r="B23" t="str">
            <v>verwarming</v>
          </cell>
          <cell r="C23" t="str">
            <v>steenkool</v>
          </cell>
          <cell r="E23">
            <v>5413400.4285714282</v>
          </cell>
          <cell r="G23">
            <v>329505430.62</v>
          </cell>
          <cell r="H23">
            <v>310975699.5667702</v>
          </cell>
          <cell r="I23">
            <v>1279955.25</v>
          </cell>
          <cell r="L23">
            <v>15195564.033229953</v>
          </cell>
        </row>
        <row r="24">
          <cell r="A24">
            <v>2005</v>
          </cell>
          <cell r="B24" t="str">
            <v>verwarming</v>
          </cell>
          <cell r="C24" t="str">
            <v>benzine</v>
          </cell>
        </row>
        <row r="25">
          <cell r="A25">
            <v>2005</v>
          </cell>
          <cell r="B25" t="str">
            <v>verwarming</v>
          </cell>
          <cell r="C25" t="str">
            <v>stookolie_licht</v>
          </cell>
          <cell r="D25">
            <v>31507538.911110345</v>
          </cell>
          <cell r="E25">
            <v>115724601.5247667</v>
          </cell>
          <cell r="F25">
            <v>6985445.6477348423</v>
          </cell>
          <cell r="G25">
            <v>1528070960.7104225</v>
          </cell>
          <cell r="H25">
            <v>1329768236.2767618</v>
          </cell>
          <cell r="I25">
            <v>54422093.435939729</v>
          </cell>
          <cell r="J25">
            <v>2005600</v>
          </cell>
          <cell r="K25">
            <v>1410573671.77457</v>
          </cell>
          <cell r="L25">
            <v>1153262722.7346201</v>
          </cell>
        </row>
        <row r="26">
          <cell r="A26">
            <v>2005</v>
          </cell>
          <cell r="B26" t="str">
            <v>verwarming</v>
          </cell>
          <cell r="C26" t="str">
            <v>stookolie_zwaar</v>
          </cell>
          <cell r="G26">
            <v>4899561024.9538403</v>
          </cell>
          <cell r="H26">
            <v>2251803208.0636234</v>
          </cell>
        </row>
        <row r="27">
          <cell r="A27">
            <v>2005</v>
          </cell>
          <cell r="B27" t="str">
            <v>verwarming</v>
          </cell>
          <cell r="C27" t="str">
            <v>biomassa</v>
          </cell>
        </row>
        <row r="28">
          <cell r="A28">
            <v>2005</v>
          </cell>
          <cell r="B28" t="str">
            <v>verwarming</v>
          </cell>
          <cell r="C28" t="str">
            <v>loonwerk</v>
          </cell>
        </row>
        <row r="29">
          <cell r="A29">
            <v>2006</v>
          </cell>
          <cell r="C29" t="str">
            <v>elek</v>
          </cell>
          <cell r="D29">
            <v>58972690.10625425</v>
          </cell>
          <cell r="E29">
            <v>206825469.00224212</v>
          </cell>
          <cell r="F29">
            <v>163823991.67557633</v>
          </cell>
          <cell r="G29">
            <v>306953747.28826368</v>
          </cell>
          <cell r="H29">
            <v>374988096.13006133</v>
          </cell>
          <cell r="I29">
            <v>291692032.83337408</v>
          </cell>
          <cell r="J29">
            <v>71307497.793941095</v>
          </cell>
          <cell r="K29">
            <v>394838909.23915792</v>
          </cell>
          <cell r="L29">
            <v>567695785.56516087</v>
          </cell>
        </row>
        <row r="30">
          <cell r="A30">
            <v>2006</v>
          </cell>
          <cell r="C30" t="str">
            <v>aardgas</v>
          </cell>
          <cell r="G30">
            <v>4907220145.2635231</v>
          </cell>
          <cell r="H30">
            <v>816305312.70476806</v>
          </cell>
          <cell r="I30">
            <v>2079419.2705674421</v>
          </cell>
          <cell r="K30">
            <v>781530</v>
          </cell>
          <cell r="L30">
            <v>3057147.2184013803</v>
          </cell>
        </row>
        <row r="31">
          <cell r="A31">
            <v>2006</v>
          </cell>
          <cell r="C31" t="str">
            <v>LPGandergas</v>
          </cell>
          <cell r="D31">
            <v>844302.33</v>
          </cell>
          <cell r="E31">
            <v>2188819.6473463816</v>
          </cell>
          <cell r="F31">
            <v>5076466.9680473683</v>
          </cell>
          <cell r="G31">
            <v>10952470.372280922</v>
          </cell>
          <cell r="H31">
            <v>5079871.1834215522</v>
          </cell>
          <cell r="I31">
            <v>6251893.1809299234</v>
          </cell>
          <cell r="J31">
            <v>471862.51578947378</v>
          </cell>
          <cell r="K31">
            <v>114379.272625</v>
          </cell>
          <cell r="L31">
            <v>9530553.2094957437</v>
          </cell>
        </row>
        <row r="32">
          <cell r="A32">
            <v>2006</v>
          </cell>
          <cell r="C32" t="str">
            <v>steenkool</v>
          </cell>
          <cell r="E32">
            <v>7486687.8157894742</v>
          </cell>
          <cell r="G32">
            <v>521057268.81818181</v>
          </cell>
          <cell r="H32">
            <v>303578903.23688096</v>
          </cell>
          <cell r="I32">
            <v>721766.51162790705</v>
          </cell>
          <cell r="L32">
            <v>6814776.6382978717</v>
          </cell>
        </row>
        <row r="33">
          <cell r="A33">
            <v>2006</v>
          </cell>
          <cell r="C33" t="str">
            <v>benzine</v>
          </cell>
          <cell r="D33">
            <v>33848.699999999997</v>
          </cell>
          <cell r="E33">
            <v>3032864.2286302638</v>
          </cell>
          <cell r="F33">
            <v>2092676.7413847921</v>
          </cell>
          <cell r="G33">
            <v>2837676.9262550119</v>
          </cell>
          <cell r="H33">
            <v>3887818.4365246464</v>
          </cell>
          <cell r="I33">
            <v>1054275.4347826086</v>
          </cell>
          <cell r="L33">
            <v>4398992.0980851064</v>
          </cell>
        </row>
        <row r="34">
          <cell r="A34">
            <v>2006</v>
          </cell>
          <cell r="C34" t="str">
            <v>stookolie_licht</v>
          </cell>
          <cell r="D34">
            <v>533813691.28969461</v>
          </cell>
          <cell r="E34">
            <v>335531044.52148348</v>
          </cell>
          <cell r="F34">
            <v>220317612.74801117</v>
          </cell>
          <cell r="G34">
            <v>1119165336.659955</v>
          </cell>
          <cell r="H34">
            <v>1351019229.6721444</v>
          </cell>
          <cell r="I34">
            <v>823295057.20307982</v>
          </cell>
          <cell r="J34">
            <v>422268563.86279106</v>
          </cell>
          <cell r="K34">
            <v>1582463514.7663088</v>
          </cell>
          <cell r="L34">
            <v>2554008426.6421428</v>
          </cell>
        </row>
        <row r="35">
          <cell r="A35">
            <v>2006</v>
          </cell>
          <cell r="C35" t="str">
            <v>stookolie_zwaar</v>
          </cell>
          <cell r="G35">
            <v>4136680396.7410569</v>
          </cell>
          <cell r="H35">
            <v>2041909570.4196827</v>
          </cell>
        </row>
        <row r="36">
          <cell r="A36">
            <v>2006</v>
          </cell>
          <cell r="C36" t="str">
            <v>biomassa</v>
          </cell>
        </row>
        <row r="37">
          <cell r="A37">
            <v>2006</v>
          </cell>
          <cell r="C37" t="str">
            <v>loonwerk</v>
          </cell>
          <cell r="D37">
            <v>158168626.83982515</v>
          </cell>
          <cell r="E37">
            <v>46129284.340366796</v>
          </cell>
          <cell r="F37">
            <v>11030545.382384874</v>
          </cell>
          <cell r="G37">
            <v>42507560.066535354</v>
          </cell>
          <cell r="H37">
            <v>36248417.808028832</v>
          </cell>
          <cell r="I37">
            <v>347323661.29466391</v>
          </cell>
          <cell r="J37">
            <v>136631037.15748429</v>
          </cell>
          <cell r="K37">
            <v>185772580.1106492</v>
          </cell>
          <cell r="L37">
            <v>641324379.42876649</v>
          </cell>
        </row>
        <row r="38">
          <cell r="A38">
            <v>2006</v>
          </cell>
          <cell r="B38" t="str">
            <v>machines</v>
          </cell>
          <cell r="C38" t="str">
            <v>elek</v>
          </cell>
          <cell r="D38">
            <v>58341106.10625425</v>
          </cell>
          <cell r="E38">
            <v>206825469.00224212</v>
          </cell>
          <cell r="F38">
            <v>163823991.67557633</v>
          </cell>
          <cell r="G38">
            <v>301495574.13036895</v>
          </cell>
          <cell r="H38">
            <v>374988095.91742396</v>
          </cell>
          <cell r="I38">
            <v>292780779.35553223</v>
          </cell>
          <cell r="J38">
            <v>65685524.673941098</v>
          </cell>
          <cell r="K38">
            <v>350845296.66021055</v>
          </cell>
          <cell r="L38">
            <v>527856936.2014116</v>
          </cell>
        </row>
        <row r="39">
          <cell r="A39">
            <v>2006</v>
          </cell>
          <cell r="B39" t="str">
            <v>machines</v>
          </cell>
          <cell r="C39" t="str">
            <v>aardgas</v>
          </cell>
          <cell r="H39">
            <v>1897.476923076923</v>
          </cell>
          <cell r="I39">
            <v>2079419.2705674421</v>
          </cell>
          <cell r="K39">
            <v>781530</v>
          </cell>
        </row>
        <row r="40">
          <cell r="A40">
            <v>2006</v>
          </cell>
          <cell r="B40" t="str">
            <v>machines</v>
          </cell>
          <cell r="C40" t="str">
            <v>LPGandergas</v>
          </cell>
          <cell r="D40">
            <v>844302.33</v>
          </cell>
          <cell r="E40">
            <v>1030142.0518401318</v>
          </cell>
          <cell r="F40">
            <v>4384359.0101526314</v>
          </cell>
          <cell r="G40">
            <v>1681108.1795454547</v>
          </cell>
          <cell r="H40">
            <v>1334359.5728698049</v>
          </cell>
          <cell r="I40">
            <v>1504884.2163990322</v>
          </cell>
          <cell r="K40">
            <v>44210.522624999998</v>
          </cell>
          <cell r="L40">
            <v>354352.01351351355</v>
          </cell>
        </row>
        <row r="41">
          <cell r="A41">
            <v>2006</v>
          </cell>
          <cell r="B41" t="str">
            <v>machines</v>
          </cell>
          <cell r="C41" t="str">
            <v>steenkool</v>
          </cell>
          <cell r="E41">
            <v>6981391.5</v>
          </cell>
        </row>
        <row r="42">
          <cell r="A42">
            <v>2006</v>
          </cell>
          <cell r="B42" t="str">
            <v>machines</v>
          </cell>
          <cell r="C42" t="str">
            <v>benzine</v>
          </cell>
          <cell r="D42">
            <v>33848.699999999997</v>
          </cell>
          <cell r="E42">
            <v>3032864.2286302638</v>
          </cell>
          <cell r="F42">
            <v>2092676.7413847921</v>
          </cell>
          <cell r="G42">
            <v>2837676.9262550119</v>
          </cell>
          <cell r="H42">
            <v>3887818.4365246464</v>
          </cell>
          <cell r="I42">
            <v>1054275.4347826086</v>
          </cell>
          <cell r="L42">
            <v>4398992.0980851064</v>
          </cell>
        </row>
        <row r="43">
          <cell r="A43">
            <v>2006</v>
          </cell>
          <cell r="B43" t="str">
            <v>machines</v>
          </cell>
          <cell r="C43" t="str">
            <v>stookolie_licht</v>
          </cell>
          <cell r="D43">
            <v>464315025.23602676</v>
          </cell>
          <cell r="E43">
            <v>204525213.24731702</v>
          </cell>
          <cell r="F43">
            <v>202164417.84860492</v>
          </cell>
          <cell r="G43">
            <v>123394717.55722868</v>
          </cell>
          <cell r="H43">
            <v>262626399.81517863</v>
          </cell>
          <cell r="I43">
            <v>781500453.3445518</v>
          </cell>
          <cell r="J43">
            <v>415423400.37900156</v>
          </cell>
          <cell r="K43">
            <v>273790644.43058723</v>
          </cell>
          <cell r="L43">
            <v>1617183725.6860948</v>
          </cell>
        </row>
        <row r="44">
          <cell r="A44">
            <v>2006</v>
          </cell>
          <cell r="B44" t="str">
            <v>machines</v>
          </cell>
          <cell r="C44" t="str">
            <v>stookolie_zwaar</v>
          </cell>
        </row>
        <row r="45">
          <cell r="A45">
            <v>2006</v>
          </cell>
          <cell r="B45" t="str">
            <v>machines</v>
          </cell>
          <cell r="C45" t="str">
            <v>biomassa</v>
          </cell>
        </row>
        <row r="46">
          <cell r="A46">
            <v>2006</v>
          </cell>
          <cell r="B46" t="str">
            <v>machines</v>
          </cell>
          <cell r="C46" t="str">
            <v>loonwerk</v>
          </cell>
          <cell r="D46">
            <v>158168626.83982515</v>
          </cell>
          <cell r="E46">
            <v>46129284.340366796</v>
          </cell>
          <cell r="F46">
            <v>11030545.382384874</v>
          </cell>
          <cell r="G46">
            <v>42507560.066535354</v>
          </cell>
          <cell r="H46">
            <v>36248417.808028832</v>
          </cell>
          <cell r="I46">
            <v>347323661.29466391</v>
          </cell>
          <cell r="J46">
            <v>136631037.15748429</v>
          </cell>
          <cell r="K46">
            <v>185772580.1106492</v>
          </cell>
          <cell r="L46">
            <v>641324379.42876649</v>
          </cell>
        </row>
        <row r="47">
          <cell r="A47">
            <v>2006</v>
          </cell>
          <cell r="B47" t="str">
            <v>verwarming</v>
          </cell>
          <cell r="C47" t="str">
            <v>elek</v>
          </cell>
          <cell r="D47">
            <v>631584</v>
          </cell>
          <cell r="G47">
            <v>5458173.1578947371</v>
          </cell>
          <cell r="H47">
            <v>0.21263736263736263</v>
          </cell>
          <cell r="I47">
            <v>-1088746.5221581399</v>
          </cell>
          <cell r="J47">
            <v>5621973.1200000001</v>
          </cell>
          <cell r="K47">
            <v>43993612.578947365</v>
          </cell>
          <cell r="L47">
            <v>39838849.363749273</v>
          </cell>
        </row>
        <row r="48">
          <cell r="A48">
            <v>2006</v>
          </cell>
          <cell r="B48" t="str">
            <v>verwarming</v>
          </cell>
          <cell r="C48" t="str">
            <v>aardgas</v>
          </cell>
          <cell r="G48">
            <v>4907220145.2635231</v>
          </cell>
          <cell r="H48">
            <v>816303415.22784495</v>
          </cell>
          <cell r="L48">
            <v>3057147.2184013803</v>
          </cell>
        </row>
        <row r="49">
          <cell r="A49">
            <v>2006</v>
          </cell>
          <cell r="B49" t="str">
            <v>verwarming</v>
          </cell>
          <cell r="C49" t="str">
            <v>LPGandergas</v>
          </cell>
          <cell r="E49">
            <v>1158677.5955062499</v>
          </cell>
          <cell r="F49">
            <v>692107.95789473713</v>
          </cell>
          <cell r="G49">
            <v>9271362.1927354671</v>
          </cell>
          <cell r="H49">
            <v>3745511.6105517475</v>
          </cell>
          <cell r="I49">
            <v>4747008.9645308917</v>
          </cell>
          <cell r="J49">
            <v>471862.51578947378</v>
          </cell>
          <cell r="K49">
            <v>70168.75</v>
          </cell>
          <cell r="L49">
            <v>9176201.1959822308</v>
          </cell>
        </row>
        <row r="50">
          <cell r="A50">
            <v>2006</v>
          </cell>
          <cell r="B50" t="str">
            <v>verwarming</v>
          </cell>
          <cell r="C50" t="str">
            <v>steenkool</v>
          </cell>
          <cell r="E50">
            <v>505296.31578947371</v>
          </cell>
          <cell r="G50">
            <v>521057268.81818181</v>
          </cell>
          <cell r="H50">
            <v>303578903.23688096</v>
          </cell>
          <cell r="I50">
            <v>721766.51162790705</v>
          </cell>
          <cell r="L50">
            <v>6814776.6382978717</v>
          </cell>
        </row>
        <row r="51">
          <cell r="A51">
            <v>2006</v>
          </cell>
          <cell r="B51" t="str">
            <v>verwarming</v>
          </cell>
          <cell r="C51" t="str">
            <v>benzine</v>
          </cell>
        </row>
        <row r="52">
          <cell r="A52">
            <v>2006</v>
          </cell>
          <cell r="B52" t="str">
            <v>verwarming</v>
          </cell>
          <cell r="C52" t="str">
            <v>stookolie_licht</v>
          </cell>
          <cell r="D52">
            <v>69498666.053667858</v>
          </cell>
          <cell r="E52">
            <v>131005831.27416645</v>
          </cell>
          <cell r="F52">
            <v>18153194.899406251</v>
          </cell>
          <cell r="G52">
            <v>995770619.10272646</v>
          </cell>
          <cell r="H52">
            <v>1088392829.8569658</v>
          </cell>
          <cell r="I52">
            <v>41794603.85852807</v>
          </cell>
          <cell r="J52">
            <v>6845163.4837894738</v>
          </cell>
          <cell r="K52">
            <v>1308672870.3357215</v>
          </cell>
          <cell r="L52">
            <v>936824700.95604789</v>
          </cell>
        </row>
        <row r="53">
          <cell r="A53">
            <v>2006</v>
          </cell>
          <cell r="B53" t="str">
            <v>verwarming</v>
          </cell>
          <cell r="C53" t="str">
            <v>stookolie_zwaar</v>
          </cell>
          <cell r="G53">
            <v>4136680396.7410569</v>
          </cell>
          <cell r="H53">
            <v>2041909570.4196827</v>
          </cell>
        </row>
        <row r="54">
          <cell r="A54">
            <v>2006</v>
          </cell>
          <cell r="B54" t="str">
            <v>verwarming</v>
          </cell>
          <cell r="C54" t="str">
            <v>biomassa</v>
          </cell>
        </row>
        <row r="55">
          <cell r="A55">
            <v>2006</v>
          </cell>
          <cell r="B55" t="str">
            <v>verwarming</v>
          </cell>
          <cell r="C55" t="str">
            <v>loonwerk</v>
          </cell>
        </row>
        <row r="56">
          <cell r="A56">
            <v>2007</v>
          </cell>
          <cell r="C56" t="str">
            <v>elek</v>
          </cell>
          <cell r="D56">
            <v>46826754.527332798</v>
          </cell>
          <cell r="E56">
            <v>231620937.01403993</v>
          </cell>
          <cell r="F56">
            <v>200080241.44257233</v>
          </cell>
          <cell r="G56">
            <v>245848179.88465711</v>
          </cell>
          <cell r="H56">
            <v>297066330.83275604</v>
          </cell>
          <cell r="I56">
            <v>288130370.81324667</v>
          </cell>
          <cell r="J56">
            <v>60587387.093519971</v>
          </cell>
          <cell r="K56">
            <v>388805991.16479874</v>
          </cell>
          <cell r="L56">
            <v>560560606.14078617</v>
          </cell>
        </row>
        <row r="57">
          <cell r="A57">
            <v>2007</v>
          </cell>
          <cell r="C57" t="str">
            <v>aardgas</v>
          </cell>
          <cell r="E57">
            <v>767066.88</v>
          </cell>
          <cell r="F57">
            <v>2995056</v>
          </cell>
          <cell r="G57">
            <v>2021274422.1006689</v>
          </cell>
          <cell r="H57">
            <v>513089251.99705148</v>
          </cell>
          <cell r="K57">
            <v>4235507.6086956514</v>
          </cell>
        </row>
        <row r="58">
          <cell r="A58">
            <v>2007</v>
          </cell>
          <cell r="C58" t="str">
            <v>LPGandergas</v>
          </cell>
          <cell r="E58">
            <v>1458048.5587500001</v>
          </cell>
          <cell r="F58">
            <v>4769128.5807692306</v>
          </cell>
          <cell r="G58">
            <v>13022022.391396075</v>
          </cell>
          <cell r="H58">
            <v>4322181.7737926487</v>
          </cell>
          <cell r="I58">
            <v>3611202.3635755824</v>
          </cell>
          <cell r="J58">
            <v>250890.696</v>
          </cell>
          <cell r="K58">
            <v>124691.57608695651</v>
          </cell>
          <cell r="L58">
            <v>13193169.784605</v>
          </cell>
        </row>
        <row r="59">
          <cell r="A59">
            <v>2007</v>
          </cell>
          <cell r="C59" t="str">
            <v>steenkool</v>
          </cell>
          <cell r="E59">
            <v>655080</v>
          </cell>
          <cell r="G59">
            <v>975196514.7428571</v>
          </cell>
          <cell r="H59">
            <v>486654792.91176474</v>
          </cell>
          <cell r="I59">
            <v>314317.67441860464</v>
          </cell>
          <cell r="L59">
            <v>2155816.9435215951</v>
          </cell>
        </row>
        <row r="60">
          <cell r="A60">
            <v>2007</v>
          </cell>
          <cell r="C60" t="str">
            <v>benzine</v>
          </cell>
          <cell r="D60">
            <v>101421.65625</v>
          </cell>
          <cell r="E60">
            <v>1097633.6783334378</v>
          </cell>
          <cell r="F60">
            <v>2207691.2692489242</v>
          </cell>
          <cell r="G60">
            <v>2280746.8946521077</v>
          </cell>
          <cell r="H60">
            <v>5788407.6071821582</v>
          </cell>
          <cell r="I60">
            <v>4145.3595833333347</v>
          </cell>
          <cell r="J60">
            <v>49896.966000000008</v>
          </cell>
          <cell r="K60">
            <v>16231.79347826087</v>
          </cell>
          <cell r="L60">
            <v>254368.95089285713</v>
          </cell>
        </row>
        <row r="61">
          <cell r="A61">
            <v>2007</v>
          </cell>
          <cell r="C61" t="str">
            <v>stookolie_licht</v>
          </cell>
          <cell r="D61">
            <v>468743593.71905583</v>
          </cell>
          <cell r="E61">
            <v>287475670.39552629</v>
          </cell>
          <cell r="F61">
            <v>225030399.17366588</v>
          </cell>
          <cell r="G61">
            <v>1112741631.4010613</v>
          </cell>
          <cell r="H61">
            <v>996291129.75076056</v>
          </cell>
          <cell r="I61">
            <v>854144468.54908037</v>
          </cell>
          <cell r="J61">
            <v>421424079.93156242</v>
          </cell>
          <cell r="K61">
            <v>1463971867.9053371</v>
          </cell>
          <cell r="L61">
            <v>2595261271.0824156</v>
          </cell>
        </row>
        <row r="62">
          <cell r="A62">
            <v>2007</v>
          </cell>
          <cell r="C62" t="str">
            <v>stookolie_zwaar</v>
          </cell>
          <cell r="G62">
            <v>3565197022.9757996</v>
          </cell>
          <cell r="H62">
            <v>1584441184.5840685</v>
          </cell>
        </row>
        <row r="63">
          <cell r="A63">
            <v>2007</v>
          </cell>
          <cell r="C63" t="str">
            <v>biomassa</v>
          </cell>
          <cell r="H63">
            <v>133289607.60416667</v>
          </cell>
        </row>
        <row r="64">
          <cell r="A64">
            <v>2007</v>
          </cell>
          <cell r="C64" t="str">
            <v>loonwerk</v>
          </cell>
          <cell r="D64">
            <v>166306500.88862062</v>
          </cell>
          <cell r="E64">
            <v>46346811.886943743</v>
          </cell>
          <cell r="F64">
            <v>10072354.929538462</v>
          </cell>
          <cell r="G64">
            <v>51842575.970625006</v>
          </cell>
          <cell r="H64">
            <v>53442699.097825386</v>
          </cell>
          <cell r="I64">
            <v>368200775.55301058</v>
          </cell>
          <cell r="J64">
            <v>128506552.01286</v>
          </cell>
          <cell r="K64">
            <v>176079954.54140249</v>
          </cell>
          <cell r="L64">
            <v>698157319.33284545</v>
          </cell>
        </row>
        <row r="65">
          <cell r="A65">
            <v>2007</v>
          </cell>
          <cell r="B65" t="str">
            <v>machines</v>
          </cell>
          <cell r="C65" t="str">
            <v>elek</v>
          </cell>
          <cell r="D65">
            <v>46240249.944574177</v>
          </cell>
          <cell r="E65">
            <v>231374169.01403993</v>
          </cell>
          <cell r="F65">
            <v>199868993.44257233</v>
          </cell>
          <cell r="G65">
            <v>245848179.88465711</v>
          </cell>
          <cell r="H65">
            <v>296985180.83275604</v>
          </cell>
          <cell r="I65">
            <v>288130370.81324667</v>
          </cell>
          <cell r="J65">
            <v>60587387.093519971</v>
          </cell>
          <cell r="K65">
            <v>339051163.93498504</v>
          </cell>
          <cell r="L65">
            <v>529987232.30115581</v>
          </cell>
        </row>
        <row r="66">
          <cell r="A66">
            <v>2007</v>
          </cell>
          <cell r="B66" t="str">
            <v>machines</v>
          </cell>
          <cell r="C66" t="str">
            <v>aardgas</v>
          </cell>
          <cell r="G66">
            <v>1793299.1583085712</v>
          </cell>
          <cell r="K66">
            <v>2456589.1304347822</v>
          </cell>
        </row>
        <row r="67">
          <cell r="A67">
            <v>2007</v>
          </cell>
          <cell r="B67" t="str">
            <v>machines</v>
          </cell>
          <cell r="C67" t="str">
            <v>LPGandergas</v>
          </cell>
          <cell r="E67">
            <v>204900.60375000007</v>
          </cell>
          <cell r="F67">
            <v>4634357.0423076926</v>
          </cell>
          <cell r="G67">
            <v>1494827.7159085714</v>
          </cell>
          <cell r="H67">
            <v>2082682.1069619488</v>
          </cell>
          <cell r="I67">
            <v>2188711.5935755824</v>
          </cell>
          <cell r="K67">
            <v>95219.021739130418</v>
          </cell>
          <cell r="L67">
            <v>2009028.9545871431</v>
          </cell>
        </row>
        <row r="68">
          <cell r="A68">
            <v>2007</v>
          </cell>
          <cell r="B68" t="str">
            <v>machines</v>
          </cell>
          <cell r="C68" t="str">
            <v>steenkool</v>
          </cell>
          <cell r="G68">
            <v>37302.857142857145</v>
          </cell>
        </row>
        <row r="69">
          <cell r="A69">
            <v>2007</v>
          </cell>
          <cell r="B69" t="str">
            <v>machines</v>
          </cell>
          <cell r="C69" t="str">
            <v>benzine</v>
          </cell>
          <cell r="D69">
            <v>101421.65625</v>
          </cell>
          <cell r="E69">
            <v>1097633.6783334378</v>
          </cell>
          <cell r="F69">
            <v>2207691.2692489242</v>
          </cell>
          <cell r="G69">
            <v>2280746.8946521077</v>
          </cell>
          <cell r="H69">
            <v>5788407.6071821582</v>
          </cell>
          <cell r="I69">
            <v>4145.3595833333347</v>
          </cell>
          <cell r="J69">
            <v>49896.966000000008</v>
          </cell>
          <cell r="K69">
            <v>16231.79347826087</v>
          </cell>
          <cell r="L69">
            <v>254368.95089285713</v>
          </cell>
        </row>
        <row r="70">
          <cell r="A70">
            <v>2007</v>
          </cell>
          <cell r="B70" t="str">
            <v>machines</v>
          </cell>
          <cell r="C70" t="str">
            <v>stookolie_licht</v>
          </cell>
          <cell r="D70">
            <v>437847285.43948245</v>
          </cell>
          <cell r="E70">
            <v>184088328.12860292</v>
          </cell>
          <cell r="F70">
            <v>215523544.40155756</v>
          </cell>
          <cell r="G70">
            <v>123038239.36707711</v>
          </cell>
          <cell r="H70">
            <v>225502308.10786599</v>
          </cell>
          <cell r="I70">
            <v>783778619.57684493</v>
          </cell>
          <cell r="J70">
            <v>402247805.6419704</v>
          </cell>
          <cell r="K70">
            <v>277938667.14546376</v>
          </cell>
          <cell r="L70">
            <v>1632522367.4448371</v>
          </cell>
        </row>
        <row r="71">
          <cell r="A71">
            <v>2007</v>
          </cell>
          <cell r="B71" t="str">
            <v>machines</v>
          </cell>
          <cell r="C71" t="str">
            <v>stookolie_zwaar</v>
          </cell>
        </row>
        <row r="72">
          <cell r="A72">
            <v>2007</v>
          </cell>
          <cell r="B72" t="str">
            <v>machines</v>
          </cell>
          <cell r="C72" t="str">
            <v>biomassa</v>
          </cell>
        </row>
        <row r="73">
          <cell r="A73">
            <v>2007</v>
          </cell>
          <cell r="B73" t="str">
            <v>machines</v>
          </cell>
          <cell r="C73" t="str">
            <v>loonwerk</v>
          </cell>
          <cell r="D73">
            <v>166306500.88862062</v>
          </cell>
          <cell r="E73">
            <v>46346811.886943743</v>
          </cell>
          <cell r="F73">
            <v>10072354.929538462</v>
          </cell>
          <cell r="G73">
            <v>51842575.970625006</v>
          </cell>
          <cell r="H73">
            <v>53442699.097825386</v>
          </cell>
          <cell r="I73">
            <v>368200775.55301058</v>
          </cell>
          <cell r="J73">
            <v>128506552.01286</v>
          </cell>
          <cell r="K73">
            <v>176079954.54140249</v>
          </cell>
          <cell r="L73">
            <v>698157319.33284545</v>
          </cell>
        </row>
        <row r="74">
          <cell r="A74">
            <v>2007</v>
          </cell>
          <cell r="B74" t="str">
            <v>verwarming</v>
          </cell>
          <cell r="C74" t="str">
            <v>elek</v>
          </cell>
          <cell r="D74">
            <v>586504.58275862073</v>
          </cell>
          <cell r="E74">
            <v>246768</v>
          </cell>
          <cell r="F74">
            <v>211248</v>
          </cell>
          <cell r="H74">
            <v>81150</v>
          </cell>
          <cell r="K74">
            <v>49754827.229813673</v>
          </cell>
          <cell r="L74">
            <v>30573373.839630403</v>
          </cell>
        </row>
        <row r="75">
          <cell r="A75">
            <v>2007</v>
          </cell>
          <cell r="B75" t="str">
            <v>verwarming</v>
          </cell>
          <cell r="C75" t="str">
            <v>aardgas</v>
          </cell>
          <cell r="E75">
            <v>767066.88</v>
          </cell>
          <cell r="F75">
            <v>2995056</v>
          </cell>
          <cell r="G75">
            <v>2019481122.9423604</v>
          </cell>
          <cell r="H75">
            <v>513089251.99705148</v>
          </cell>
          <cell r="K75">
            <v>1778918.4782608694</v>
          </cell>
        </row>
        <row r="76">
          <cell r="A76">
            <v>2007</v>
          </cell>
          <cell r="B76" t="str">
            <v>verwarming</v>
          </cell>
          <cell r="C76" t="str">
            <v>LPGandergas</v>
          </cell>
          <cell r="E76">
            <v>1253147.9550000001</v>
          </cell>
          <cell r="F76">
            <v>134771.53846153844</v>
          </cell>
          <cell r="G76">
            <v>11527194.675487503</v>
          </cell>
          <cell r="H76">
            <v>2239499.6668306999</v>
          </cell>
          <cell r="I76">
            <v>1422490.77</v>
          </cell>
          <cell r="J76">
            <v>250890.696</v>
          </cell>
          <cell r="K76">
            <v>29472.554347826088</v>
          </cell>
          <cell r="L76">
            <v>11184140.830017857</v>
          </cell>
        </row>
        <row r="77">
          <cell r="A77">
            <v>2007</v>
          </cell>
          <cell r="B77" t="str">
            <v>verwarming</v>
          </cell>
          <cell r="C77" t="str">
            <v>steenkool</v>
          </cell>
          <cell r="E77">
            <v>655080</v>
          </cell>
          <cell r="G77">
            <v>975159211.88571429</v>
          </cell>
          <cell r="H77">
            <v>486654792.91176474</v>
          </cell>
          <cell r="I77">
            <v>314317.67441860464</v>
          </cell>
          <cell r="L77">
            <v>2155816.9435215951</v>
          </cell>
        </row>
        <row r="78">
          <cell r="A78">
            <v>2007</v>
          </cell>
          <cell r="B78" t="str">
            <v>verwarming</v>
          </cell>
          <cell r="C78" t="str">
            <v>benzine</v>
          </cell>
        </row>
        <row r="79">
          <cell r="A79">
            <v>2007</v>
          </cell>
          <cell r="B79" t="str">
            <v>verwarming</v>
          </cell>
          <cell r="C79" t="str">
            <v>stookolie_licht</v>
          </cell>
          <cell r="D79">
            <v>30896308.279573362</v>
          </cell>
          <cell r="E79">
            <v>103387342.26692334</v>
          </cell>
          <cell r="F79">
            <v>9506854.7721083052</v>
          </cell>
          <cell r="G79">
            <v>989703392.03398418</v>
          </cell>
          <cell r="H79">
            <v>770788821.64289451</v>
          </cell>
          <cell r="I79">
            <v>70365848.972235441</v>
          </cell>
          <cell r="J79">
            <v>19176274.289592002</v>
          </cell>
          <cell r="K79">
            <v>1186033200.7598734</v>
          </cell>
          <cell r="L79">
            <v>962738903.63757825</v>
          </cell>
        </row>
        <row r="80">
          <cell r="A80">
            <v>2007</v>
          </cell>
          <cell r="B80" t="str">
            <v>verwarming</v>
          </cell>
          <cell r="C80" t="str">
            <v>stookolie_zwaar</v>
          </cell>
          <cell r="G80">
            <v>3565197022.9757996</v>
          </cell>
          <cell r="H80">
            <v>1584441184.5840685</v>
          </cell>
        </row>
        <row r="81">
          <cell r="A81">
            <v>2007</v>
          </cell>
          <cell r="B81" t="str">
            <v>verwarming</v>
          </cell>
          <cell r="C81" t="str">
            <v>biomassa</v>
          </cell>
          <cell r="H81">
            <v>133289607.60416667</v>
          </cell>
        </row>
        <row r="82">
          <cell r="A82">
            <v>2007</v>
          </cell>
          <cell r="B82" t="str">
            <v>verwarming</v>
          </cell>
          <cell r="C82" t="str">
            <v>loonwerk</v>
          </cell>
        </row>
        <row r="83">
          <cell r="A83">
            <v>2008</v>
          </cell>
          <cell r="C83" t="str">
            <v>elek</v>
          </cell>
          <cell r="D83">
            <v>51792741.350317232</v>
          </cell>
          <cell r="E83">
            <v>208193461.41362965</v>
          </cell>
          <cell r="F83">
            <v>180348859.51895151</v>
          </cell>
          <cell r="G83">
            <v>245189689.36985177</v>
          </cell>
          <cell r="H83">
            <v>200537938.72800004</v>
          </cell>
          <cell r="I83">
            <v>299386831.21116585</v>
          </cell>
          <cell r="J83">
            <v>66228851.608868539</v>
          </cell>
          <cell r="K83">
            <v>394085055.74435979</v>
          </cell>
          <cell r="L83">
            <v>466505323.02648228</v>
          </cell>
        </row>
        <row r="84">
          <cell r="A84">
            <v>2008</v>
          </cell>
          <cell r="C84" t="str">
            <v>aardgas</v>
          </cell>
          <cell r="E84">
            <v>10559043.529411765</v>
          </cell>
          <cell r="F84">
            <v>34371.428571428572</v>
          </cell>
          <cell r="G84">
            <v>1945432114.5738411</v>
          </cell>
          <cell r="H84">
            <v>740804118.75998402</v>
          </cell>
          <cell r="K84">
            <v>1840363.2</v>
          </cell>
        </row>
        <row r="85">
          <cell r="A85">
            <v>2008</v>
          </cell>
          <cell r="C85" t="str">
            <v>LPGandergas</v>
          </cell>
          <cell r="D85">
            <v>4209730.2791379308</v>
          </cell>
          <cell r="E85">
            <v>3840054.5511946026</v>
          </cell>
          <cell r="F85">
            <v>5978360.970348483</v>
          </cell>
          <cell r="G85">
            <v>15477234.576470692</v>
          </cell>
          <cell r="H85">
            <v>3957804.4954920001</v>
          </cell>
          <cell r="I85">
            <v>5133894.1654514289</v>
          </cell>
          <cell r="J85">
            <v>3075044.4</v>
          </cell>
          <cell r="L85">
            <v>5358120.9388524592</v>
          </cell>
        </row>
        <row r="86">
          <cell r="A86">
            <v>2008</v>
          </cell>
          <cell r="C86" t="str">
            <v>steenkool</v>
          </cell>
          <cell r="G86">
            <v>1252699847.5862069</v>
          </cell>
          <cell r="H86">
            <v>471356089.60000002</v>
          </cell>
          <cell r="I86">
            <v>220926.17142857143</v>
          </cell>
          <cell r="L86">
            <v>1594538.3181818181</v>
          </cell>
        </row>
        <row r="87">
          <cell r="A87">
            <v>2008</v>
          </cell>
          <cell r="C87" t="str">
            <v>benzine</v>
          </cell>
          <cell r="D87">
            <v>531125.92500000005</v>
          </cell>
          <cell r="E87">
            <v>300099.45800427807</v>
          </cell>
          <cell r="F87">
            <v>1569822.9986917123</v>
          </cell>
          <cell r="G87">
            <v>3004666.8214406902</v>
          </cell>
          <cell r="H87">
            <v>2775198.2736384673</v>
          </cell>
          <cell r="I87">
            <v>53733.152000000016</v>
          </cell>
          <cell r="J87">
            <v>68600.032000000007</v>
          </cell>
          <cell r="L87">
            <v>1108299.0999431817</v>
          </cell>
        </row>
        <row r="88">
          <cell r="A88">
            <v>2008</v>
          </cell>
          <cell r="C88" t="str">
            <v>stookolie_licht</v>
          </cell>
          <cell r="D88">
            <v>523755122.54460549</v>
          </cell>
          <cell r="E88">
            <v>265465528.00133112</v>
          </cell>
          <cell r="F88">
            <v>239235744.69256067</v>
          </cell>
          <cell r="G88">
            <v>818281117.97157645</v>
          </cell>
          <cell r="H88">
            <v>1030513344.8147171</v>
          </cell>
          <cell r="I88">
            <v>845254681.86396754</v>
          </cell>
          <cell r="J88">
            <v>390072402.13506919</v>
          </cell>
          <cell r="K88">
            <v>1419584856.5316262</v>
          </cell>
          <cell r="L88">
            <v>2305431493.0680838</v>
          </cell>
        </row>
        <row r="89">
          <cell r="A89">
            <v>2008</v>
          </cell>
          <cell r="C89" t="str">
            <v>stookolie_zwaar</v>
          </cell>
          <cell r="E89">
            <v>5832210.9090909092</v>
          </cell>
          <cell r="G89">
            <v>2258461538.1339655</v>
          </cell>
          <cell r="H89">
            <v>1080457084.6045339</v>
          </cell>
        </row>
        <row r="90">
          <cell r="A90">
            <v>2008</v>
          </cell>
          <cell r="C90" t="str">
            <v>biomassa</v>
          </cell>
          <cell r="E90">
            <v>1473103.125</v>
          </cell>
          <cell r="H90">
            <v>381171785.57151997</v>
          </cell>
          <cell r="L90">
            <v>7309566</v>
          </cell>
        </row>
        <row r="91">
          <cell r="A91">
            <v>2008</v>
          </cell>
          <cell r="C91" t="str">
            <v>loonwerk</v>
          </cell>
          <cell r="D91">
            <v>159319048.66659319</v>
          </cell>
          <cell r="E91">
            <v>36411677.757803656</v>
          </cell>
          <cell r="F91">
            <v>8559834.9674499966</v>
          </cell>
          <cell r="G91">
            <v>37132390.293491378</v>
          </cell>
          <cell r="H91">
            <v>38132478.932099991</v>
          </cell>
          <cell r="I91">
            <v>396561700.40407526</v>
          </cell>
          <cell r="J91">
            <v>166609092.1776</v>
          </cell>
          <cell r="K91">
            <v>190748440.26820931</v>
          </cell>
          <cell r="L91">
            <v>670081325.86366844</v>
          </cell>
        </row>
        <row r="92">
          <cell r="A92">
            <v>2008</v>
          </cell>
          <cell r="B92" t="str">
            <v>machines</v>
          </cell>
          <cell r="C92" t="str">
            <v>elek</v>
          </cell>
          <cell r="D92">
            <v>51562561.670317233</v>
          </cell>
          <cell r="E92">
            <v>205826933.91362965</v>
          </cell>
          <cell r="F92">
            <v>180348859.51895151</v>
          </cell>
          <cell r="G92">
            <v>245189689.36985177</v>
          </cell>
          <cell r="H92">
            <v>200465650.72800004</v>
          </cell>
          <cell r="I92">
            <v>295693234.67588013</v>
          </cell>
          <cell r="J92">
            <v>65662931.608868539</v>
          </cell>
          <cell r="K92">
            <v>341739937.87235981</v>
          </cell>
          <cell r="L92">
            <v>439917629.40683436</v>
          </cell>
        </row>
        <row r="93">
          <cell r="A93">
            <v>2008</v>
          </cell>
          <cell r="B93" t="str">
            <v>machines</v>
          </cell>
          <cell r="C93" t="str">
            <v>aardgas</v>
          </cell>
          <cell r="H93">
            <v>131385140.57184</v>
          </cell>
        </row>
        <row r="94">
          <cell r="A94">
            <v>2008</v>
          </cell>
          <cell r="B94" t="str">
            <v>machines</v>
          </cell>
          <cell r="C94" t="str">
            <v>LPGandergas</v>
          </cell>
          <cell r="D94">
            <v>3979903.0049999999</v>
          </cell>
          <cell r="E94">
            <v>954014.11031626014</v>
          </cell>
          <cell r="F94">
            <v>2235425.193080625</v>
          </cell>
          <cell r="G94">
            <v>1626017.3759482761</v>
          </cell>
          <cell r="H94">
            <v>2475824.6382300002</v>
          </cell>
          <cell r="I94">
            <v>415558.57642857148</v>
          </cell>
          <cell r="L94">
            <v>2721750.5480532786</v>
          </cell>
        </row>
        <row r="95">
          <cell r="A95">
            <v>2008</v>
          </cell>
          <cell r="B95" t="str">
            <v>machines</v>
          </cell>
          <cell r="C95" t="str">
            <v>steenkool</v>
          </cell>
        </row>
        <row r="96">
          <cell r="A96">
            <v>2008</v>
          </cell>
          <cell r="B96" t="str">
            <v>machines</v>
          </cell>
          <cell r="C96" t="str">
            <v>benzine</v>
          </cell>
          <cell r="D96">
            <v>531125.92500000005</v>
          </cell>
          <cell r="E96">
            <v>300099.45800427807</v>
          </cell>
          <cell r="F96">
            <v>1569822.9986917123</v>
          </cell>
          <cell r="G96">
            <v>3004666.8214406902</v>
          </cell>
          <cell r="H96">
            <v>2775198.2736384673</v>
          </cell>
          <cell r="I96">
            <v>53733.152000000016</v>
          </cell>
          <cell r="J96">
            <v>68600.032000000007</v>
          </cell>
          <cell r="L96">
            <v>1108299.0999431817</v>
          </cell>
        </row>
        <row r="97">
          <cell r="A97">
            <v>2008</v>
          </cell>
          <cell r="B97" t="str">
            <v>machines</v>
          </cell>
          <cell r="C97" t="str">
            <v>stookolie_licht</v>
          </cell>
          <cell r="D97">
            <v>438636387.44613492</v>
          </cell>
          <cell r="E97">
            <v>163817521.39650267</v>
          </cell>
          <cell r="F97">
            <v>234133846.18544859</v>
          </cell>
          <cell r="G97">
            <v>137563982.34476668</v>
          </cell>
          <cell r="H97">
            <v>205317900.26510155</v>
          </cell>
          <cell r="I97">
            <v>798280894.33591676</v>
          </cell>
          <cell r="J97">
            <v>369060362.6992172</v>
          </cell>
          <cell r="K97">
            <v>289254150.32881105</v>
          </cell>
          <cell r="L97">
            <v>1597946439.2201471</v>
          </cell>
        </row>
        <row r="98">
          <cell r="A98">
            <v>2008</v>
          </cell>
          <cell r="B98" t="str">
            <v>machines</v>
          </cell>
          <cell r="C98" t="str">
            <v>stookolie_zwaar</v>
          </cell>
        </row>
        <row r="99">
          <cell r="A99">
            <v>2008</v>
          </cell>
          <cell r="B99" t="str">
            <v>machines</v>
          </cell>
          <cell r="C99" t="str">
            <v>biomassa</v>
          </cell>
        </row>
        <row r="100">
          <cell r="A100">
            <v>2008</v>
          </cell>
          <cell r="B100" t="str">
            <v>machines</v>
          </cell>
          <cell r="C100" t="str">
            <v>loonwerk</v>
          </cell>
          <cell r="D100">
            <v>159319048.66659319</v>
          </cell>
          <cell r="E100">
            <v>36411677.757803656</v>
          </cell>
          <cell r="F100">
            <v>8559834.9674499966</v>
          </cell>
          <cell r="G100">
            <v>37132390.293491378</v>
          </cell>
          <cell r="H100">
            <v>38132478.932099991</v>
          </cell>
          <cell r="I100">
            <v>396561700.40407526</v>
          </cell>
          <cell r="J100">
            <v>166609092.1776</v>
          </cell>
          <cell r="K100">
            <v>190748440.26820931</v>
          </cell>
          <cell r="L100">
            <v>670081325.86366844</v>
          </cell>
        </row>
        <row r="101">
          <cell r="A101">
            <v>2008</v>
          </cell>
          <cell r="B101" t="str">
            <v>verwarming</v>
          </cell>
          <cell r="C101" t="str">
            <v>elek</v>
          </cell>
          <cell r="D101">
            <v>230179.68</v>
          </cell>
          <cell r="E101">
            <v>2366527.5</v>
          </cell>
          <cell r="H101">
            <v>72288</v>
          </cell>
          <cell r="I101">
            <v>3693596.5352857141</v>
          </cell>
          <cell r="J101">
            <v>565920</v>
          </cell>
          <cell r="K101">
            <v>52345117.871999994</v>
          </cell>
          <cell r="L101">
            <v>26587693.619647913</v>
          </cell>
        </row>
        <row r="102">
          <cell r="A102">
            <v>2008</v>
          </cell>
          <cell r="B102" t="str">
            <v>verwarming</v>
          </cell>
          <cell r="C102" t="str">
            <v>aardgas</v>
          </cell>
          <cell r="E102">
            <v>10559043.529411765</v>
          </cell>
          <cell r="F102">
            <v>34371.428571428572</v>
          </cell>
          <cell r="G102">
            <v>1945432114.5738411</v>
          </cell>
          <cell r="H102">
            <v>609418978.18814397</v>
          </cell>
          <cell r="K102">
            <v>1840363.2</v>
          </cell>
        </row>
        <row r="103">
          <cell r="A103">
            <v>2008</v>
          </cell>
          <cell r="B103" t="str">
            <v>verwarming</v>
          </cell>
          <cell r="C103" t="str">
            <v>LPGandergas</v>
          </cell>
          <cell r="D103">
            <v>229827.274137931</v>
          </cell>
          <cell r="E103">
            <v>2886040.4408783424</v>
          </cell>
          <cell r="F103">
            <v>3742935.7772678575</v>
          </cell>
          <cell r="G103">
            <v>13851217.200522415</v>
          </cell>
          <cell r="H103">
            <v>1481979.8572619997</v>
          </cell>
          <cell r="I103">
            <v>4718335.5890228571</v>
          </cell>
          <cell r="J103">
            <v>3075044.4</v>
          </cell>
          <cell r="L103">
            <v>2636370.3907991801</v>
          </cell>
        </row>
        <row r="104">
          <cell r="A104">
            <v>2008</v>
          </cell>
          <cell r="B104" t="str">
            <v>verwarming</v>
          </cell>
          <cell r="C104" t="str">
            <v>steenkool</v>
          </cell>
          <cell r="G104">
            <v>1252699847.5862069</v>
          </cell>
          <cell r="H104">
            <v>471356089.60000002</v>
          </cell>
          <cell r="I104">
            <v>220926.17142857143</v>
          </cell>
          <cell r="L104">
            <v>1594538.3181818181</v>
          </cell>
        </row>
        <row r="105">
          <cell r="A105">
            <v>2008</v>
          </cell>
          <cell r="B105" t="str">
            <v>verwarming</v>
          </cell>
          <cell r="C105" t="str">
            <v>benzine</v>
          </cell>
        </row>
        <row r="106">
          <cell r="A106">
            <v>2008</v>
          </cell>
          <cell r="B106" t="str">
            <v>verwarming</v>
          </cell>
          <cell r="C106" t="str">
            <v>stookolie_licht</v>
          </cell>
          <cell r="D106">
            <v>85118735.098470598</v>
          </cell>
          <cell r="E106">
            <v>101648006.60482845</v>
          </cell>
          <cell r="F106">
            <v>5101898.5071120793</v>
          </cell>
          <cell r="G106">
            <v>680717135.62680984</v>
          </cell>
          <cell r="H106">
            <v>825195444.5496155</v>
          </cell>
          <cell r="I106">
            <v>46973787.528050728</v>
          </cell>
          <cell r="J106">
            <v>21012039.435851999</v>
          </cell>
          <cell r="K106">
            <v>1130330706.2028151</v>
          </cell>
          <cell r="L106">
            <v>707485053.84793687</v>
          </cell>
        </row>
        <row r="107">
          <cell r="A107">
            <v>2008</v>
          </cell>
          <cell r="B107" t="str">
            <v>verwarming</v>
          </cell>
          <cell r="C107" t="str">
            <v>stookolie_zwaar</v>
          </cell>
          <cell r="E107">
            <v>5832210.9090909092</v>
          </cell>
          <cell r="G107">
            <v>2258461538.1339655</v>
          </cell>
          <cell r="H107">
            <v>1080457084.6045339</v>
          </cell>
        </row>
        <row r="108">
          <cell r="A108">
            <v>2008</v>
          </cell>
          <cell r="B108" t="str">
            <v>verwarming</v>
          </cell>
          <cell r="C108" t="str">
            <v>biomassa</v>
          </cell>
          <cell r="E108">
            <v>1473103.125</v>
          </cell>
          <cell r="H108">
            <v>381171785.57151997</v>
          </cell>
          <cell r="L108">
            <v>7309566</v>
          </cell>
        </row>
        <row r="109">
          <cell r="A109">
            <v>2008</v>
          </cell>
          <cell r="B109" t="str">
            <v>verwarming</v>
          </cell>
          <cell r="C109" t="str">
            <v>loonwerk</v>
          </cell>
        </row>
        <row r="110">
          <cell r="A110">
            <v>2009</v>
          </cell>
          <cell r="C110" t="str">
            <v>elek</v>
          </cell>
          <cell r="D110">
            <v>71377696.30516237</v>
          </cell>
          <cell r="E110">
            <v>184887425.91268235</v>
          </cell>
          <cell r="F110">
            <v>186064978.20027804</v>
          </cell>
          <cell r="G110">
            <v>194964121.97018993</v>
          </cell>
          <cell r="H110">
            <v>186801109.14780018</v>
          </cell>
          <cell r="I110">
            <v>319214314.08125991</v>
          </cell>
          <cell r="J110">
            <v>70381239.423582867</v>
          </cell>
          <cell r="K110">
            <v>393265682.44681835</v>
          </cell>
          <cell r="L110">
            <v>458930746.39962548</v>
          </cell>
        </row>
        <row r="111">
          <cell r="A111">
            <v>2009</v>
          </cell>
          <cell r="C111" t="str">
            <v>aardgas</v>
          </cell>
          <cell r="D111">
            <v>14076733.577142857</v>
          </cell>
          <cell r="F111">
            <v>14304239.606019512</v>
          </cell>
          <cell r="G111">
            <v>732910292.12925017</v>
          </cell>
          <cell r="H111">
            <v>520126992.78119993</v>
          </cell>
          <cell r="K111">
            <v>138424.3902439024</v>
          </cell>
        </row>
        <row r="112">
          <cell r="A112">
            <v>2009</v>
          </cell>
          <cell r="C112" t="str">
            <v>LPGandergas</v>
          </cell>
          <cell r="D112">
            <v>1120345.8392481206</v>
          </cell>
          <cell r="E112">
            <v>7573085.997164648</v>
          </cell>
          <cell r="F112">
            <v>5923287.7707682932</v>
          </cell>
          <cell r="G112">
            <v>14444501.694824999</v>
          </cell>
          <cell r="H112">
            <v>2415542.3969857143</v>
          </cell>
          <cell r="I112">
            <v>5246129.7175849993</v>
          </cell>
          <cell r="J112">
            <v>4654924.45</v>
          </cell>
          <cell r="L112">
            <v>5432402.567455587</v>
          </cell>
        </row>
        <row r="113">
          <cell r="A113">
            <v>2009</v>
          </cell>
          <cell r="C113" t="str">
            <v>steenkool</v>
          </cell>
          <cell r="G113">
            <v>613049629.5</v>
          </cell>
          <cell r="H113">
            <v>244296043.28571427</v>
          </cell>
          <cell r="I113">
            <v>469293.75</v>
          </cell>
          <cell r="K113">
            <v>3411818.5417201538</v>
          </cell>
          <cell r="L113">
            <v>1690658.9423076923</v>
          </cell>
        </row>
        <row r="114">
          <cell r="A114">
            <v>2009</v>
          </cell>
          <cell r="C114" t="str">
            <v>benzine</v>
          </cell>
          <cell r="D114">
            <v>101650.89473684211</v>
          </cell>
          <cell r="E114">
            <v>166256.43833248367</v>
          </cell>
          <cell r="F114">
            <v>2495313.7050559763</v>
          </cell>
          <cell r="G114">
            <v>3244768.7249306259</v>
          </cell>
          <cell r="H114">
            <v>3379381.125148572</v>
          </cell>
          <cell r="I114">
            <v>13546.129444375001</v>
          </cell>
          <cell r="J114">
            <v>98576.04250000001</v>
          </cell>
          <cell r="L114">
            <v>2074669.8839305998</v>
          </cell>
        </row>
        <row r="115">
          <cell r="A115">
            <v>2009</v>
          </cell>
          <cell r="C115" t="str">
            <v>stookolie_licht</v>
          </cell>
          <cell r="D115">
            <v>515280582.33656293</v>
          </cell>
          <cell r="E115">
            <v>279889045.29616964</v>
          </cell>
          <cell r="F115">
            <v>246166806.39873973</v>
          </cell>
          <cell r="G115">
            <v>1071630912.7171352</v>
          </cell>
          <cell r="H115">
            <v>1142973075.8365085</v>
          </cell>
          <cell r="I115">
            <v>912196600.07564521</v>
          </cell>
          <cell r="J115">
            <v>367995424.97208482</v>
          </cell>
          <cell r="K115">
            <v>1353542105.3599784</v>
          </cell>
          <cell r="L115">
            <v>2326656705.8212681</v>
          </cell>
        </row>
        <row r="116">
          <cell r="A116">
            <v>2009</v>
          </cell>
          <cell r="C116" t="str">
            <v>stookolie_zwaar</v>
          </cell>
          <cell r="G116">
            <v>1433991474.5904002</v>
          </cell>
          <cell r="H116">
            <v>1156690397.3652153</v>
          </cell>
        </row>
        <row r="117">
          <cell r="A117">
            <v>2009</v>
          </cell>
          <cell r="C117" t="str">
            <v>biomassa</v>
          </cell>
          <cell r="E117">
            <v>1489971.6</v>
          </cell>
          <cell r="G117">
            <v>17189977.349999998</v>
          </cell>
          <cell r="H117">
            <v>197193563.42400002</v>
          </cell>
          <cell r="K117">
            <v>5891984.9139922988</v>
          </cell>
        </row>
        <row r="118">
          <cell r="A118">
            <v>2009</v>
          </cell>
          <cell r="C118" t="str">
            <v>loonwerk</v>
          </cell>
          <cell r="D118">
            <v>186226504.2428841</v>
          </cell>
          <cell r="E118">
            <v>39614789.941560782</v>
          </cell>
          <cell r="F118">
            <v>9935428.1763475649</v>
          </cell>
          <cell r="G118">
            <v>30448911.634837504</v>
          </cell>
          <cell r="H118">
            <v>24103327.296000011</v>
          </cell>
          <cell r="I118">
            <v>395356774.58865023</v>
          </cell>
          <cell r="J118">
            <v>172461090.56295004</v>
          </cell>
          <cell r="K118">
            <v>174740218.81284189</v>
          </cell>
          <cell r="L118">
            <v>645386351.50504744</v>
          </cell>
        </row>
        <row r="119">
          <cell r="A119">
            <v>2009</v>
          </cell>
          <cell r="B119" t="str">
            <v>machines</v>
          </cell>
          <cell r="C119" t="str">
            <v>elek</v>
          </cell>
          <cell r="D119">
            <v>68028850.115688682</v>
          </cell>
          <cell r="E119">
            <v>181123899.26894116</v>
          </cell>
          <cell r="F119">
            <v>186064978.20027804</v>
          </cell>
          <cell r="G119">
            <v>194964121.97018993</v>
          </cell>
          <cell r="H119">
            <v>186720919.14780018</v>
          </cell>
          <cell r="I119">
            <v>318863502.36125988</v>
          </cell>
          <cell r="J119">
            <v>69826119.423582867</v>
          </cell>
          <cell r="K119">
            <v>334295232.95587301</v>
          </cell>
          <cell r="L119">
            <v>433367871.3183068</v>
          </cell>
        </row>
        <row r="120">
          <cell r="A120">
            <v>2009</v>
          </cell>
          <cell r="B120" t="str">
            <v>machines</v>
          </cell>
          <cell r="C120" t="str">
            <v>aardgas</v>
          </cell>
          <cell r="K120">
            <v>138424.3902439024</v>
          </cell>
        </row>
        <row r="121">
          <cell r="A121">
            <v>2009</v>
          </cell>
          <cell r="B121" t="str">
            <v>machines</v>
          </cell>
          <cell r="C121" t="str">
            <v>LPGandergas</v>
          </cell>
          <cell r="D121">
            <v>1059086.8421052634</v>
          </cell>
          <cell r="E121">
            <v>1000678.304447</v>
          </cell>
          <cell r="F121">
            <v>3985701.3428804879</v>
          </cell>
          <cell r="G121">
            <v>1994015.7684125004</v>
          </cell>
          <cell r="H121">
            <v>1797361.9114857144</v>
          </cell>
          <cell r="I121">
            <v>2564357.2481249999</v>
          </cell>
          <cell r="L121">
            <v>3265282.4980076011</v>
          </cell>
        </row>
        <row r="122">
          <cell r="A122">
            <v>2009</v>
          </cell>
          <cell r="B122" t="str">
            <v>machines</v>
          </cell>
          <cell r="C122" t="str">
            <v>steenkool</v>
          </cell>
        </row>
        <row r="123">
          <cell r="A123">
            <v>2009</v>
          </cell>
          <cell r="B123" t="str">
            <v>machines</v>
          </cell>
          <cell r="C123" t="str">
            <v>benzine</v>
          </cell>
          <cell r="D123">
            <v>101650.89473684211</v>
          </cell>
          <cell r="E123">
            <v>166256.43833248367</v>
          </cell>
          <cell r="F123">
            <v>2495313.7050559763</v>
          </cell>
          <cell r="G123">
            <v>3244768.7249306259</v>
          </cell>
          <cell r="H123">
            <v>3379381.125148572</v>
          </cell>
          <cell r="I123">
            <v>13546.129444375001</v>
          </cell>
          <cell r="J123">
            <v>98576.04250000001</v>
          </cell>
          <cell r="L123">
            <v>2074669.8839305998</v>
          </cell>
        </row>
        <row r="124">
          <cell r="A124">
            <v>2009</v>
          </cell>
          <cell r="B124" t="str">
            <v>machines</v>
          </cell>
          <cell r="C124" t="str">
            <v>stookolie_licht</v>
          </cell>
          <cell r="D124">
            <v>456805358.02235973</v>
          </cell>
          <cell r="E124">
            <v>213273760.00485909</v>
          </cell>
          <cell r="F124">
            <v>235433625.58633119</v>
          </cell>
          <cell r="G124">
            <v>110738338.21670645</v>
          </cell>
          <cell r="H124">
            <v>237431933.791408</v>
          </cell>
          <cell r="I124">
            <v>865456664.27424002</v>
          </cell>
          <cell r="J124">
            <v>346070692.32814682</v>
          </cell>
          <cell r="K124">
            <v>316652851.85312861</v>
          </cell>
          <cell r="L124">
            <v>1624715192.3199244</v>
          </cell>
        </row>
        <row r="125">
          <cell r="A125">
            <v>2009</v>
          </cell>
          <cell r="B125" t="str">
            <v>machines</v>
          </cell>
          <cell r="C125" t="str">
            <v>stookolie_zwaar</v>
          </cell>
        </row>
        <row r="126">
          <cell r="A126">
            <v>2009</v>
          </cell>
          <cell r="B126" t="str">
            <v>machines</v>
          </cell>
          <cell r="C126" t="str">
            <v>biomassa</v>
          </cell>
        </row>
        <row r="127">
          <cell r="A127">
            <v>2009</v>
          </cell>
          <cell r="B127" t="str">
            <v>machines</v>
          </cell>
          <cell r="C127" t="str">
            <v>loonwerk</v>
          </cell>
          <cell r="D127">
            <v>186226504.2428841</v>
          </cell>
          <cell r="E127">
            <v>39614789.941560782</v>
          </cell>
          <cell r="F127">
            <v>9935428.1763475649</v>
          </cell>
          <cell r="G127">
            <v>30448911.634837504</v>
          </cell>
          <cell r="H127">
            <v>24103327.296000011</v>
          </cell>
          <cell r="I127">
            <v>395356774.58865023</v>
          </cell>
          <cell r="J127">
            <v>172461090.56295004</v>
          </cell>
          <cell r="K127">
            <v>174740218.81284189</v>
          </cell>
          <cell r="L127">
            <v>645386351.50504744</v>
          </cell>
        </row>
        <row r="128">
          <cell r="A128">
            <v>2009</v>
          </cell>
          <cell r="B128" t="str">
            <v>verwarming</v>
          </cell>
          <cell r="C128" t="str">
            <v>elek</v>
          </cell>
          <cell r="D128">
            <v>3348846.1894736844</v>
          </cell>
          <cell r="E128">
            <v>3763526.6437411769</v>
          </cell>
          <cell r="H128">
            <v>80190</v>
          </cell>
          <cell r="I128">
            <v>350811.72</v>
          </cell>
          <cell r="J128">
            <v>555120</v>
          </cell>
          <cell r="K128">
            <v>58970449.490945317</v>
          </cell>
          <cell r="L128">
            <v>25562875.081318676</v>
          </cell>
        </row>
        <row r="129">
          <cell r="A129">
            <v>2009</v>
          </cell>
          <cell r="B129" t="str">
            <v>verwarming</v>
          </cell>
          <cell r="C129" t="str">
            <v>aardgas</v>
          </cell>
          <cell r="D129">
            <v>14076733.577142857</v>
          </cell>
          <cell r="F129">
            <v>14304239.606019512</v>
          </cell>
          <cell r="G129">
            <v>732910292.12925017</v>
          </cell>
          <cell r="H129">
            <v>520126992.78119993</v>
          </cell>
        </row>
        <row r="130">
          <cell r="A130">
            <v>2009</v>
          </cell>
          <cell r="B130" t="str">
            <v>verwarming</v>
          </cell>
          <cell r="C130" t="str">
            <v>LPGandergas</v>
          </cell>
          <cell r="D130">
            <v>61258.997142857137</v>
          </cell>
          <cell r="E130">
            <v>6572407.6927176481</v>
          </cell>
          <cell r="F130">
            <v>1937586.427887805</v>
          </cell>
          <cell r="G130">
            <v>12450485.926412499</v>
          </cell>
          <cell r="H130">
            <v>618180.48549999984</v>
          </cell>
          <cell r="I130">
            <v>2681772.4694599998</v>
          </cell>
          <cell r="J130">
            <v>4654924.45</v>
          </cell>
          <cell r="L130">
            <v>2167120.0694479859</v>
          </cell>
        </row>
        <row r="131">
          <cell r="A131">
            <v>2009</v>
          </cell>
          <cell r="B131" t="str">
            <v>verwarming</v>
          </cell>
          <cell r="C131" t="str">
            <v>steenkool</v>
          </cell>
          <cell r="G131">
            <v>613049629.5</v>
          </cell>
          <cell r="H131">
            <v>244296043.28571427</v>
          </cell>
          <cell r="I131">
            <v>469293.75</v>
          </cell>
          <cell r="K131">
            <v>3411818.5417201538</v>
          </cell>
          <cell r="L131">
            <v>1690658.9423076923</v>
          </cell>
        </row>
        <row r="132">
          <cell r="A132">
            <v>2009</v>
          </cell>
          <cell r="B132" t="str">
            <v>verwarming</v>
          </cell>
          <cell r="C132" t="str">
            <v>benzine</v>
          </cell>
        </row>
        <row r="133">
          <cell r="A133">
            <v>2009</v>
          </cell>
          <cell r="B133" t="str">
            <v>verwarming</v>
          </cell>
          <cell r="C133" t="str">
            <v>stookolie_licht</v>
          </cell>
          <cell r="D133">
            <v>58475224.314203203</v>
          </cell>
          <cell r="E133">
            <v>66615285.291310571</v>
          </cell>
          <cell r="F133">
            <v>10733180.81240854</v>
          </cell>
          <cell r="G133">
            <v>960892574.5004288</v>
          </cell>
          <cell r="H133">
            <v>905541142.04510045</v>
          </cell>
          <cell r="I133">
            <v>46739935.801405132</v>
          </cell>
          <cell r="J133">
            <v>21924732.643938001</v>
          </cell>
          <cell r="K133">
            <v>1036889253.5068498</v>
          </cell>
          <cell r="L133">
            <v>701941513.50134373</v>
          </cell>
        </row>
        <row r="134">
          <cell r="A134">
            <v>2009</v>
          </cell>
          <cell r="B134" t="str">
            <v>verwarming</v>
          </cell>
          <cell r="C134" t="str">
            <v>stookolie_zwaar</v>
          </cell>
          <cell r="G134">
            <v>1433991474.5904002</v>
          </cell>
          <cell r="H134">
            <v>1156690397.3652153</v>
          </cell>
        </row>
        <row r="135">
          <cell r="A135">
            <v>2009</v>
          </cell>
          <cell r="B135" t="str">
            <v>verwarming</v>
          </cell>
          <cell r="C135" t="str">
            <v>biomassa</v>
          </cell>
          <cell r="E135">
            <v>1489971.6</v>
          </cell>
          <cell r="G135">
            <v>17189977.349999998</v>
          </cell>
          <cell r="H135">
            <v>197193563.42400002</v>
          </cell>
          <cell r="K135">
            <v>5891984.9139922988</v>
          </cell>
        </row>
        <row r="136">
          <cell r="A136">
            <v>2009</v>
          </cell>
          <cell r="B136" t="str">
            <v>verwarming</v>
          </cell>
          <cell r="C136" t="str">
            <v>loonwerk</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LMN alle bed zonder copie"/>
    </sheetNames>
    <sheetDataSet>
      <sheetData sheetId="0">
        <row r="1">
          <cell r="A1" t="str">
            <v>type</v>
          </cell>
          <cell r="B1" t="str">
            <v>Dossiernummer</v>
          </cell>
          <cell r="C1" t="str">
            <v>SGE (sort)</v>
          </cell>
          <cell r="D1" t="str">
            <v>deler</v>
          </cell>
          <cell r="E1" t="str">
            <v>Hoeveelheid_in_MJ</v>
          </cell>
          <cell r="F1" t="str">
            <v>Mjpersge</v>
          </cell>
        </row>
        <row r="2">
          <cell r="A2">
            <v>9</v>
          </cell>
          <cell r="B2" t="str">
            <v>720053</v>
          </cell>
          <cell r="C2">
            <v>0.93</v>
          </cell>
          <cell r="D2">
            <v>6.01</v>
          </cell>
          <cell r="E2">
            <v>53937.03</v>
          </cell>
          <cell r="F2">
            <v>57996.806451612902</v>
          </cell>
        </row>
        <row r="3">
          <cell r="A3">
            <v>9</v>
          </cell>
          <cell r="B3" t="str">
            <v>120325</v>
          </cell>
          <cell r="C3">
            <v>1.4610000000000001</v>
          </cell>
          <cell r="D3">
            <v>6.96</v>
          </cell>
          <cell r="E3">
            <v>526134.19499999995</v>
          </cell>
          <cell r="F3">
            <v>360119.22997946606</v>
          </cell>
        </row>
        <row r="4">
          <cell r="A4">
            <v>9</v>
          </cell>
          <cell r="B4" t="str">
            <v>330242</v>
          </cell>
          <cell r="C4">
            <v>1.8440000000000001</v>
          </cell>
          <cell r="D4">
            <v>10.1</v>
          </cell>
          <cell r="E4">
            <v>91669.60100000001</v>
          </cell>
          <cell r="F4">
            <v>49712.364967462039</v>
          </cell>
        </row>
        <row r="5">
          <cell r="A5">
            <v>9</v>
          </cell>
          <cell r="B5" t="str">
            <v>120324</v>
          </cell>
          <cell r="C5">
            <v>1.863</v>
          </cell>
          <cell r="D5">
            <v>1</v>
          </cell>
          <cell r="E5">
            <v>1203228.2750000001</v>
          </cell>
          <cell r="F5">
            <v>645855.22007514769</v>
          </cell>
        </row>
        <row r="6">
          <cell r="A6">
            <v>1</v>
          </cell>
          <cell r="B6" t="str">
            <v>330075</v>
          </cell>
          <cell r="C6">
            <v>2.3040000000000003</v>
          </cell>
          <cell r="D6">
            <v>13.8</v>
          </cell>
          <cell r="E6">
            <v>38403.654999999999</v>
          </cell>
          <cell r="F6">
            <v>16668.253038194442</v>
          </cell>
        </row>
        <row r="7">
          <cell r="A7">
            <v>9</v>
          </cell>
          <cell r="B7" t="str">
            <v>120391</v>
          </cell>
          <cell r="C7">
            <v>2.9420000000000002</v>
          </cell>
          <cell r="D7">
            <v>33.020000000000003</v>
          </cell>
          <cell r="E7">
            <v>386645.875</v>
          </cell>
          <cell r="F7">
            <v>131422.79911624745</v>
          </cell>
        </row>
        <row r="8">
          <cell r="A8">
            <v>9</v>
          </cell>
          <cell r="B8" t="str">
            <v>120387</v>
          </cell>
          <cell r="C8">
            <v>3.11</v>
          </cell>
          <cell r="D8">
            <v>1</v>
          </cell>
          <cell r="E8">
            <v>102064.4</v>
          </cell>
          <cell r="F8">
            <v>32818.13504823151</v>
          </cell>
        </row>
        <row r="9">
          <cell r="A9">
            <v>2</v>
          </cell>
          <cell r="B9" t="str">
            <v>230978</v>
          </cell>
          <cell r="C9">
            <v>3.3250000000000002</v>
          </cell>
          <cell r="D9">
            <v>1.61</v>
          </cell>
          <cell r="E9">
            <v>68935.383430000002</v>
          </cell>
          <cell r="F9">
            <v>20732.446144360903</v>
          </cell>
        </row>
        <row r="10">
          <cell r="A10">
            <v>1</v>
          </cell>
          <cell r="B10" t="str">
            <v>230030</v>
          </cell>
          <cell r="C10">
            <v>3.387</v>
          </cell>
          <cell r="D10">
            <v>23.13</v>
          </cell>
          <cell r="E10">
            <v>153987.75</v>
          </cell>
          <cell r="F10">
            <v>45464.348981399467</v>
          </cell>
        </row>
        <row r="11">
          <cell r="A11">
            <v>9</v>
          </cell>
          <cell r="B11" t="str">
            <v>730064</v>
          </cell>
          <cell r="C11">
            <v>3.5630000000000002</v>
          </cell>
          <cell r="D11">
            <v>1</v>
          </cell>
          <cell r="E11">
            <v>248610.97</v>
          </cell>
          <cell r="F11">
            <v>69775.742351950597</v>
          </cell>
        </row>
        <row r="12">
          <cell r="A12">
            <v>9</v>
          </cell>
          <cell r="B12" t="str">
            <v>310053</v>
          </cell>
          <cell r="C12">
            <v>3.8040000000000003</v>
          </cell>
          <cell r="D12">
            <v>16.95</v>
          </cell>
          <cell r="E12">
            <v>66709.66</v>
          </cell>
          <cell r="F12">
            <v>17536.713985278653</v>
          </cell>
        </row>
        <row r="13">
          <cell r="A13">
            <v>9</v>
          </cell>
          <cell r="B13" t="str">
            <v>730062</v>
          </cell>
          <cell r="C13">
            <v>3.9810000000000003</v>
          </cell>
          <cell r="D13">
            <v>1</v>
          </cell>
          <cell r="E13">
            <v>170421.48</v>
          </cell>
          <cell r="F13">
            <v>42808.711379050488</v>
          </cell>
        </row>
        <row r="14">
          <cell r="A14">
            <v>9</v>
          </cell>
          <cell r="B14" t="str">
            <v>720217</v>
          </cell>
          <cell r="C14">
            <v>4.1849999999999996</v>
          </cell>
          <cell r="D14">
            <v>17.420000000000002</v>
          </cell>
          <cell r="E14">
            <v>70811.100000000006</v>
          </cell>
          <cell r="F14">
            <v>16920.215053763444</v>
          </cell>
        </row>
        <row r="15">
          <cell r="A15">
            <v>9</v>
          </cell>
          <cell r="B15" t="str">
            <v>110006</v>
          </cell>
          <cell r="C15">
            <v>4.2480000000000002</v>
          </cell>
          <cell r="D15">
            <v>29.47</v>
          </cell>
          <cell r="E15">
            <v>252736.54</v>
          </cell>
          <cell r="F15">
            <v>59495.419020715628</v>
          </cell>
        </row>
        <row r="16">
          <cell r="A16">
            <v>2</v>
          </cell>
          <cell r="B16" t="str">
            <v>110781</v>
          </cell>
          <cell r="C16">
            <v>4.4610000000000003</v>
          </cell>
          <cell r="D16">
            <v>8.7218999999999998</v>
          </cell>
          <cell r="E16">
            <v>83945.85</v>
          </cell>
          <cell r="F16">
            <v>18817.720242098185</v>
          </cell>
        </row>
        <row r="17">
          <cell r="A17">
            <v>5</v>
          </cell>
          <cell r="B17" t="str">
            <v>410751</v>
          </cell>
          <cell r="C17">
            <v>4.8840000000000003</v>
          </cell>
          <cell r="D17">
            <v>0.15</v>
          </cell>
          <cell r="E17">
            <v>928537.75</v>
          </cell>
          <cell r="F17">
            <v>190118.29443079443</v>
          </cell>
        </row>
        <row r="18">
          <cell r="A18">
            <v>7</v>
          </cell>
          <cell r="B18" t="str">
            <v>120318</v>
          </cell>
          <cell r="C18">
            <v>4.9620000000000006</v>
          </cell>
          <cell r="D18">
            <v>53.857399999999998</v>
          </cell>
          <cell r="E18">
            <v>112177.34</v>
          </cell>
          <cell r="F18">
            <v>22607.283353486495</v>
          </cell>
        </row>
        <row r="19">
          <cell r="A19">
            <v>9</v>
          </cell>
          <cell r="B19" t="str">
            <v>730173</v>
          </cell>
          <cell r="C19">
            <v>4.9790000000000001</v>
          </cell>
          <cell r="D19">
            <v>16.190000000000001</v>
          </cell>
          <cell r="E19">
            <v>102322.16500000004</v>
          </cell>
          <cell r="F19">
            <v>20550.746133761808</v>
          </cell>
        </row>
        <row r="20">
          <cell r="A20">
            <v>9</v>
          </cell>
          <cell r="B20" t="str">
            <v>410370</v>
          </cell>
          <cell r="C20">
            <v>5.165</v>
          </cell>
          <cell r="D20">
            <v>16.239999999999998</v>
          </cell>
          <cell r="E20">
            <v>177306.26500000001</v>
          </cell>
          <cell r="F20">
            <v>34328.415295256535</v>
          </cell>
        </row>
        <row r="21">
          <cell r="A21">
            <v>1</v>
          </cell>
          <cell r="B21" t="str">
            <v>230316</v>
          </cell>
          <cell r="C21">
            <v>5.18</v>
          </cell>
          <cell r="D21">
            <v>35.57</v>
          </cell>
          <cell r="E21">
            <v>639326.43999999994</v>
          </cell>
          <cell r="F21">
            <v>123422.09266409266</v>
          </cell>
        </row>
        <row r="22">
          <cell r="A22">
            <v>1</v>
          </cell>
          <cell r="B22" t="str">
            <v>430015</v>
          </cell>
          <cell r="C22">
            <v>5.2430000000000003</v>
          </cell>
          <cell r="D22">
            <v>20.51</v>
          </cell>
          <cell r="E22">
            <v>138822.61200000005</v>
          </cell>
          <cell r="F22">
            <v>26477.705893572391</v>
          </cell>
        </row>
        <row r="23">
          <cell r="A23">
            <v>1</v>
          </cell>
          <cell r="B23" t="str">
            <v>330034</v>
          </cell>
          <cell r="C23">
            <v>5.2670000000000003</v>
          </cell>
          <cell r="D23">
            <v>16.98</v>
          </cell>
          <cell r="E23">
            <v>171220.48500000004</v>
          </cell>
          <cell r="F23">
            <v>32508.161192329604</v>
          </cell>
        </row>
        <row r="24">
          <cell r="A24">
            <v>9</v>
          </cell>
          <cell r="B24" t="str">
            <v>210006</v>
          </cell>
          <cell r="C24">
            <v>5.3140000000000001</v>
          </cell>
          <cell r="D24">
            <v>14.89</v>
          </cell>
          <cell r="E24">
            <v>160831.95000000001</v>
          </cell>
          <cell r="F24">
            <v>30265.70380127964</v>
          </cell>
        </row>
        <row r="25">
          <cell r="A25">
            <v>1</v>
          </cell>
          <cell r="B25" t="str">
            <v>230128</v>
          </cell>
          <cell r="C25">
            <v>5.5490000000000004</v>
          </cell>
          <cell r="D25">
            <v>31.25</v>
          </cell>
          <cell r="E25">
            <v>103518.185</v>
          </cell>
          <cell r="F25">
            <v>18655.286538114975</v>
          </cell>
        </row>
        <row r="26">
          <cell r="A26">
            <v>9</v>
          </cell>
          <cell r="B26" t="str">
            <v>410186</v>
          </cell>
          <cell r="C26">
            <v>5.8180000000000005</v>
          </cell>
          <cell r="D26">
            <v>13.115</v>
          </cell>
          <cell r="E26">
            <v>128610.29100000007</v>
          </cell>
          <cell r="F26">
            <v>22105.584565142672</v>
          </cell>
        </row>
        <row r="27">
          <cell r="A27">
            <v>1</v>
          </cell>
          <cell r="B27" t="str">
            <v>740019</v>
          </cell>
          <cell r="C27">
            <v>5.8380000000000001</v>
          </cell>
          <cell r="D27">
            <v>21.84</v>
          </cell>
          <cell r="E27">
            <v>259961.93</v>
          </cell>
          <cell r="F27">
            <v>44529.278862624182</v>
          </cell>
        </row>
        <row r="28">
          <cell r="A28">
            <v>9</v>
          </cell>
          <cell r="B28" t="str">
            <v>410270</v>
          </cell>
          <cell r="C28">
            <v>5.9640000000000004</v>
          </cell>
          <cell r="D28">
            <v>32.700000000000003</v>
          </cell>
          <cell r="E28">
            <v>146205.76550000001</v>
          </cell>
          <cell r="F28">
            <v>24514.715878604962</v>
          </cell>
        </row>
        <row r="29">
          <cell r="A29">
            <v>6</v>
          </cell>
          <cell r="B29" t="str">
            <v>410282</v>
          </cell>
          <cell r="C29">
            <v>6.0340000000000007</v>
          </cell>
          <cell r="D29">
            <v>1048.1300000000001</v>
          </cell>
          <cell r="E29">
            <v>164401.5552</v>
          </cell>
          <cell r="F29">
            <v>27245.865959562478</v>
          </cell>
        </row>
        <row r="30">
          <cell r="A30">
            <v>7</v>
          </cell>
          <cell r="B30" t="str">
            <v>330414</v>
          </cell>
          <cell r="C30">
            <v>6.077</v>
          </cell>
          <cell r="D30">
            <v>45.991399999999999</v>
          </cell>
          <cell r="E30">
            <v>263849.50499999995</v>
          </cell>
          <cell r="F30">
            <v>43417.723383248303</v>
          </cell>
        </row>
        <row r="31">
          <cell r="A31">
            <v>1</v>
          </cell>
          <cell r="B31" t="str">
            <v>240216</v>
          </cell>
          <cell r="C31">
            <v>6.1160000000000005</v>
          </cell>
          <cell r="D31">
            <v>26.83</v>
          </cell>
          <cell r="E31">
            <v>90250.78</v>
          </cell>
          <cell r="F31">
            <v>14756.504251144537</v>
          </cell>
        </row>
        <row r="32">
          <cell r="A32">
            <v>7</v>
          </cell>
          <cell r="B32" t="str">
            <v>410266</v>
          </cell>
          <cell r="C32">
            <v>6.1370000000000005</v>
          </cell>
          <cell r="D32">
            <v>54.367800000000003</v>
          </cell>
          <cell r="E32">
            <v>170561.82600000003</v>
          </cell>
          <cell r="F32">
            <v>27792.378360762592</v>
          </cell>
        </row>
        <row r="33">
          <cell r="A33">
            <v>3</v>
          </cell>
          <cell r="B33" t="str">
            <v>330803</v>
          </cell>
          <cell r="C33">
            <v>6.1990000000000007</v>
          </cell>
          <cell r="D33">
            <v>4.7440000000000007</v>
          </cell>
          <cell r="E33">
            <v>150654.85600000003</v>
          </cell>
          <cell r="F33">
            <v>24303.090175834815</v>
          </cell>
        </row>
        <row r="34">
          <cell r="A34">
            <v>2</v>
          </cell>
          <cell r="B34" t="str">
            <v>330285</v>
          </cell>
          <cell r="C34">
            <v>6.2030000000000003</v>
          </cell>
          <cell r="D34">
            <v>13.64</v>
          </cell>
          <cell r="E34">
            <v>128572.80499999999</v>
          </cell>
          <cell r="F34">
            <v>20727.519748508785</v>
          </cell>
        </row>
        <row r="35">
          <cell r="A35">
            <v>2</v>
          </cell>
          <cell r="B35" t="str">
            <v>110785</v>
          </cell>
          <cell r="C35">
            <v>6.2320000000000002</v>
          </cell>
          <cell r="D35">
            <v>7.47</v>
          </cell>
          <cell r="E35">
            <v>196236.15</v>
          </cell>
          <cell r="F35">
            <v>31488.470795892168</v>
          </cell>
        </row>
        <row r="36">
          <cell r="A36">
            <v>7</v>
          </cell>
          <cell r="B36" t="str">
            <v>210009</v>
          </cell>
          <cell r="C36">
            <v>6.25</v>
          </cell>
          <cell r="D36">
            <v>54.416399999999996</v>
          </cell>
          <cell r="E36">
            <v>605397.52950000006</v>
          </cell>
          <cell r="F36">
            <v>96863.604720000003</v>
          </cell>
        </row>
        <row r="37">
          <cell r="A37">
            <v>9</v>
          </cell>
          <cell r="B37" t="str">
            <v>330377</v>
          </cell>
          <cell r="C37">
            <v>6.306</v>
          </cell>
          <cell r="D37">
            <v>20.81</v>
          </cell>
          <cell r="E37">
            <v>337717.70100000006</v>
          </cell>
          <cell r="F37">
            <v>53554.979543292109</v>
          </cell>
        </row>
        <row r="38">
          <cell r="A38">
            <v>5</v>
          </cell>
          <cell r="B38" t="str">
            <v>120733</v>
          </cell>
          <cell r="C38">
            <v>6.4160000000000004</v>
          </cell>
          <cell r="D38">
            <v>1.0502</v>
          </cell>
          <cell r="E38">
            <v>117752.65</v>
          </cell>
          <cell r="F38">
            <v>18352.969139650872</v>
          </cell>
        </row>
        <row r="39">
          <cell r="A39">
            <v>6</v>
          </cell>
          <cell r="B39" t="str">
            <v>410321</v>
          </cell>
          <cell r="C39">
            <v>6.4340000000000002</v>
          </cell>
          <cell r="D39">
            <v>1007.56</v>
          </cell>
          <cell r="E39">
            <v>217770.68949999998</v>
          </cell>
          <cell r="F39">
            <v>33846.858797015848</v>
          </cell>
        </row>
        <row r="40">
          <cell r="A40">
            <v>7</v>
          </cell>
          <cell r="B40" t="str">
            <v>120369</v>
          </cell>
          <cell r="C40">
            <v>6.5880000000000001</v>
          </cell>
          <cell r="D40">
            <v>45.376199999999997</v>
          </cell>
          <cell r="E40">
            <v>253060.28599999996</v>
          </cell>
          <cell r="F40">
            <v>38412.308136004853</v>
          </cell>
        </row>
        <row r="41">
          <cell r="A41">
            <v>9</v>
          </cell>
          <cell r="B41" t="str">
            <v>720154</v>
          </cell>
          <cell r="C41">
            <v>6.6610000000000005</v>
          </cell>
          <cell r="D41">
            <v>12.65</v>
          </cell>
          <cell r="E41">
            <v>1139604.9649999999</v>
          </cell>
          <cell r="F41">
            <v>171086.16799279384</v>
          </cell>
        </row>
        <row r="42">
          <cell r="A42">
            <v>8</v>
          </cell>
          <cell r="B42" t="str">
            <v>120295</v>
          </cell>
          <cell r="C42">
            <v>6.694</v>
          </cell>
          <cell r="D42">
            <v>335.37</v>
          </cell>
          <cell r="E42">
            <v>672848.47500000009</v>
          </cell>
          <cell r="F42">
            <v>100515.15909769945</v>
          </cell>
        </row>
        <row r="43">
          <cell r="A43">
            <v>5</v>
          </cell>
          <cell r="B43" t="str">
            <v>330807</v>
          </cell>
          <cell r="C43">
            <v>6.7750000000000004</v>
          </cell>
          <cell r="D43">
            <v>1.109</v>
          </cell>
          <cell r="E43">
            <v>360636.86190000002</v>
          </cell>
          <cell r="F43">
            <v>53230.533121771216</v>
          </cell>
        </row>
        <row r="44">
          <cell r="A44">
            <v>6</v>
          </cell>
          <cell r="B44" t="str">
            <v>310025</v>
          </cell>
          <cell r="C44">
            <v>6.8620000000000001</v>
          </cell>
          <cell r="D44">
            <v>1518.78</v>
          </cell>
          <cell r="E44">
            <v>729710.7</v>
          </cell>
          <cell r="F44">
            <v>106340.81900320605</v>
          </cell>
        </row>
        <row r="45">
          <cell r="A45">
            <v>1</v>
          </cell>
          <cell r="B45" t="str">
            <v>230194</v>
          </cell>
          <cell r="C45">
            <v>6.8680000000000003</v>
          </cell>
          <cell r="D45">
            <v>31.89</v>
          </cell>
          <cell r="E45">
            <v>150512.86500000002</v>
          </cell>
          <cell r="F45">
            <v>21915.093913803146</v>
          </cell>
        </row>
        <row r="46">
          <cell r="A46">
            <v>1</v>
          </cell>
          <cell r="B46" t="str">
            <v>240009</v>
          </cell>
          <cell r="C46">
            <v>6.9</v>
          </cell>
          <cell r="D46">
            <v>31.81</v>
          </cell>
          <cell r="E46">
            <v>68703.294999999998</v>
          </cell>
          <cell r="F46">
            <v>9956.9992753623173</v>
          </cell>
        </row>
        <row r="47">
          <cell r="A47">
            <v>9</v>
          </cell>
          <cell r="B47" t="str">
            <v>230356</v>
          </cell>
          <cell r="C47">
            <v>7.0810000000000004</v>
          </cell>
          <cell r="D47">
            <v>36.11</v>
          </cell>
          <cell r="E47">
            <v>152302.70000000001</v>
          </cell>
          <cell r="F47">
            <v>21508.6428470555</v>
          </cell>
        </row>
        <row r="48">
          <cell r="A48">
            <v>3</v>
          </cell>
          <cell r="B48" t="str">
            <v>230754</v>
          </cell>
          <cell r="C48">
            <v>7.1470000000000002</v>
          </cell>
          <cell r="D48">
            <v>3.8640000000000003</v>
          </cell>
          <cell r="E48">
            <v>176297.0465</v>
          </cell>
          <cell r="F48">
            <v>24667.27948789702</v>
          </cell>
        </row>
        <row r="49">
          <cell r="A49">
            <v>2</v>
          </cell>
          <cell r="B49" t="str">
            <v>110770</v>
          </cell>
          <cell r="C49">
            <v>7.1880000000000006</v>
          </cell>
          <cell r="D49">
            <v>3.48</v>
          </cell>
          <cell r="E49">
            <v>151256.83600000004</v>
          </cell>
          <cell r="F49">
            <v>21042.965498052312</v>
          </cell>
        </row>
        <row r="50">
          <cell r="A50">
            <v>1</v>
          </cell>
          <cell r="B50" t="str">
            <v>430907</v>
          </cell>
          <cell r="C50">
            <v>7.2320000000000002</v>
          </cell>
          <cell r="D50">
            <v>24.747200000000003</v>
          </cell>
          <cell r="E50">
            <v>257762.31499999994</v>
          </cell>
          <cell r="F50">
            <v>35641.913025442467</v>
          </cell>
        </row>
        <row r="51">
          <cell r="A51">
            <v>7</v>
          </cell>
          <cell r="B51" t="str">
            <v>110056</v>
          </cell>
          <cell r="C51">
            <v>7.2940000000000005</v>
          </cell>
          <cell r="D51">
            <v>65.048600000000008</v>
          </cell>
          <cell r="E51">
            <v>181573.03</v>
          </cell>
          <cell r="F51">
            <v>24893.47820126131</v>
          </cell>
        </row>
        <row r="52">
          <cell r="A52">
            <v>1</v>
          </cell>
          <cell r="B52" t="str">
            <v>740075</v>
          </cell>
          <cell r="C52">
            <v>7.38</v>
          </cell>
          <cell r="D52">
            <v>28.53</v>
          </cell>
          <cell r="E52">
            <v>218387.37400000004</v>
          </cell>
          <cell r="F52">
            <v>29591.785094850955</v>
          </cell>
        </row>
        <row r="53">
          <cell r="A53">
            <v>7</v>
          </cell>
          <cell r="B53" t="str">
            <v>410334</v>
          </cell>
          <cell r="C53">
            <v>7.5030000000000001</v>
          </cell>
          <cell r="D53">
            <v>67.631</v>
          </cell>
          <cell r="E53">
            <v>259686.85499999998</v>
          </cell>
          <cell r="F53">
            <v>34611.069572171131</v>
          </cell>
        </row>
        <row r="54">
          <cell r="A54">
            <v>7</v>
          </cell>
          <cell r="B54" t="str">
            <v>110069</v>
          </cell>
          <cell r="C54">
            <v>7.5280000000000005</v>
          </cell>
          <cell r="D54">
            <v>60.553800000000003</v>
          </cell>
          <cell r="E54">
            <v>264788.42600000009</v>
          </cell>
          <cell r="F54">
            <v>35173.807917109465</v>
          </cell>
        </row>
        <row r="55">
          <cell r="A55">
            <v>9</v>
          </cell>
          <cell r="B55" t="str">
            <v>120335</v>
          </cell>
          <cell r="C55">
            <v>7.5880000000000001</v>
          </cell>
          <cell r="D55">
            <v>24.34</v>
          </cell>
          <cell r="E55">
            <v>176044.13909999994</v>
          </cell>
          <cell r="F55">
            <v>23200.334620453341</v>
          </cell>
        </row>
        <row r="56">
          <cell r="A56">
            <v>8</v>
          </cell>
          <cell r="B56" t="str">
            <v>120327</v>
          </cell>
          <cell r="C56">
            <v>7.59</v>
          </cell>
          <cell r="D56">
            <v>450.56</v>
          </cell>
          <cell r="E56">
            <v>277337.15000000002</v>
          </cell>
          <cell r="F56">
            <v>36539.808959156791</v>
          </cell>
        </row>
        <row r="57">
          <cell r="A57">
            <v>1</v>
          </cell>
          <cell r="B57" t="str">
            <v>330415</v>
          </cell>
          <cell r="C57">
            <v>7.5920000000000005</v>
          </cell>
          <cell r="D57">
            <v>25.26</v>
          </cell>
          <cell r="E57">
            <v>285530.02500000008</v>
          </cell>
          <cell r="F57">
            <v>37609.328898840897</v>
          </cell>
        </row>
        <row r="58">
          <cell r="A58">
            <v>4</v>
          </cell>
          <cell r="B58" t="str">
            <v>410982</v>
          </cell>
          <cell r="C58">
            <v>7.65</v>
          </cell>
          <cell r="D58">
            <v>5370</v>
          </cell>
          <cell r="E58">
            <v>838394.59</v>
          </cell>
          <cell r="F58">
            <v>109594.06405228758</v>
          </cell>
        </row>
        <row r="59">
          <cell r="A59">
            <v>7</v>
          </cell>
          <cell r="B59" t="str">
            <v>740015</v>
          </cell>
          <cell r="C59">
            <v>7.6620000000000008</v>
          </cell>
          <cell r="D59">
            <v>71.814400000000006</v>
          </cell>
          <cell r="E59">
            <v>150601.79499999998</v>
          </cell>
          <cell r="F59">
            <v>19655.676716262067</v>
          </cell>
        </row>
        <row r="60">
          <cell r="A60">
            <v>5</v>
          </cell>
          <cell r="B60" t="str">
            <v>410746</v>
          </cell>
          <cell r="C60">
            <v>7.7040000000000006</v>
          </cell>
          <cell r="D60">
            <v>1.2610000000000001</v>
          </cell>
          <cell r="E60">
            <v>248620.31800000003</v>
          </cell>
          <cell r="F60">
            <v>32271.58852544133</v>
          </cell>
        </row>
        <row r="61">
          <cell r="A61">
            <v>9</v>
          </cell>
          <cell r="B61" t="str">
            <v>110053</v>
          </cell>
          <cell r="C61">
            <v>7.8390000000000004</v>
          </cell>
          <cell r="D61">
            <v>13.97</v>
          </cell>
          <cell r="E61">
            <v>210031.62730000002</v>
          </cell>
          <cell r="F61">
            <v>26793.165875749459</v>
          </cell>
        </row>
        <row r="62">
          <cell r="A62">
            <v>5</v>
          </cell>
          <cell r="B62" t="str">
            <v>230990</v>
          </cell>
          <cell r="C62">
            <v>7.8520000000000003</v>
          </cell>
          <cell r="D62">
            <v>0.37300000000000005</v>
          </cell>
          <cell r="E62">
            <v>536271.69999999995</v>
          </cell>
          <cell r="F62">
            <v>68297.46561385633</v>
          </cell>
        </row>
        <row r="63">
          <cell r="A63">
            <v>7</v>
          </cell>
          <cell r="B63" t="str">
            <v>230065</v>
          </cell>
          <cell r="C63">
            <v>7.9110000000000005</v>
          </cell>
          <cell r="D63">
            <v>52.356400000000008</v>
          </cell>
          <cell r="E63">
            <v>364373.25500000012</v>
          </cell>
          <cell r="F63">
            <v>46059.063961572509</v>
          </cell>
        </row>
        <row r="64">
          <cell r="A64">
            <v>7</v>
          </cell>
          <cell r="B64" t="str">
            <v>110121</v>
          </cell>
          <cell r="C64">
            <v>7.915</v>
          </cell>
          <cell r="D64">
            <v>54.748800000000003</v>
          </cell>
          <cell r="E64">
            <v>167674.13</v>
          </cell>
          <cell r="F64">
            <v>21184.349968414404</v>
          </cell>
        </row>
        <row r="65">
          <cell r="A65">
            <v>7</v>
          </cell>
          <cell r="B65" t="str">
            <v>740081</v>
          </cell>
          <cell r="C65">
            <v>8.0240000000000009</v>
          </cell>
          <cell r="D65">
            <v>53.8294</v>
          </cell>
          <cell r="E65">
            <v>367806.07500000013</v>
          </cell>
          <cell r="F65">
            <v>45838.244641076781</v>
          </cell>
        </row>
        <row r="66">
          <cell r="A66">
            <v>5</v>
          </cell>
          <cell r="B66" t="str">
            <v>430705</v>
          </cell>
          <cell r="C66">
            <v>8.0299999999999994</v>
          </cell>
          <cell r="D66">
            <v>0.255</v>
          </cell>
          <cell r="E66">
            <v>519912.8</v>
          </cell>
          <cell r="F66">
            <v>64746.301369863017</v>
          </cell>
        </row>
        <row r="67">
          <cell r="A67">
            <v>1</v>
          </cell>
          <cell r="B67" t="str">
            <v>720272</v>
          </cell>
          <cell r="C67">
            <v>8.0570000000000004</v>
          </cell>
          <cell r="D67">
            <v>39.21</v>
          </cell>
          <cell r="E67">
            <v>133219.62</v>
          </cell>
          <cell r="F67">
            <v>16534.643167432045</v>
          </cell>
        </row>
        <row r="68">
          <cell r="A68">
            <v>7</v>
          </cell>
          <cell r="B68" t="str">
            <v>410163</v>
          </cell>
          <cell r="C68">
            <v>8.359</v>
          </cell>
          <cell r="D68">
            <v>76.178000000000011</v>
          </cell>
          <cell r="E68">
            <v>237935.99099999998</v>
          </cell>
          <cell r="F68">
            <v>28464.647804761335</v>
          </cell>
        </row>
        <row r="69">
          <cell r="A69">
            <v>5</v>
          </cell>
          <cell r="B69" t="str">
            <v>110722</v>
          </cell>
          <cell r="C69">
            <v>8.3640000000000008</v>
          </cell>
          <cell r="D69">
            <v>1.04</v>
          </cell>
          <cell r="E69">
            <v>3362679.1341599994</v>
          </cell>
          <cell r="F69">
            <v>402041.98160688655</v>
          </cell>
        </row>
        <row r="70">
          <cell r="A70">
            <v>2</v>
          </cell>
          <cell r="B70" t="str">
            <v>220995</v>
          </cell>
          <cell r="C70">
            <v>8.3650000000000002</v>
          </cell>
          <cell r="D70">
            <v>5.28</v>
          </cell>
          <cell r="E70">
            <v>181511.1709</v>
          </cell>
          <cell r="F70">
            <v>21698.88474596533</v>
          </cell>
        </row>
        <row r="71">
          <cell r="A71">
            <v>9</v>
          </cell>
          <cell r="B71" t="str">
            <v>330271</v>
          </cell>
          <cell r="C71">
            <v>8.3760000000000012</v>
          </cell>
          <cell r="D71">
            <v>16.170000000000002</v>
          </cell>
          <cell r="E71">
            <v>236395.85</v>
          </cell>
          <cell r="F71">
            <v>28223.000238777455</v>
          </cell>
        </row>
        <row r="72">
          <cell r="A72">
            <v>7</v>
          </cell>
          <cell r="B72" t="str">
            <v>410345</v>
          </cell>
          <cell r="C72">
            <v>8.5370000000000008</v>
          </cell>
          <cell r="D72">
            <v>69.044200000000004</v>
          </cell>
          <cell r="E72">
            <v>165259.93500000003</v>
          </cell>
          <cell r="F72">
            <v>19358.080707508492</v>
          </cell>
        </row>
        <row r="73">
          <cell r="A73">
            <v>7</v>
          </cell>
          <cell r="B73" t="str">
            <v>120362</v>
          </cell>
          <cell r="C73">
            <v>8.6080000000000005</v>
          </cell>
          <cell r="D73">
            <v>89.613399999999999</v>
          </cell>
          <cell r="E73">
            <v>227054.33049999998</v>
          </cell>
          <cell r="F73">
            <v>26377.129472583638</v>
          </cell>
        </row>
        <row r="74">
          <cell r="A74">
            <v>4</v>
          </cell>
          <cell r="B74" t="str">
            <v>310804</v>
          </cell>
          <cell r="C74">
            <v>8.7629999999999999</v>
          </cell>
          <cell r="D74">
            <v>27720</v>
          </cell>
          <cell r="E74">
            <v>1945841.1994999996</v>
          </cell>
          <cell r="F74">
            <v>222051.94562364483</v>
          </cell>
        </row>
        <row r="75">
          <cell r="A75">
            <v>1</v>
          </cell>
          <cell r="B75" t="str">
            <v>410063</v>
          </cell>
          <cell r="C75">
            <v>8.8070000000000004</v>
          </cell>
          <cell r="D75">
            <v>34.31</v>
          </cell>
          <cell r="E75">
            <v>231007.23500000002</v>
          </cell>
          <cell r="F75">
            <v>26229.957420233906</v>
          </cell>
        </row>
        <row r="76">
          <cell r="A76">
            <v>6</v>
          </cell>
          <cell r="B76" t="str">
            <v>230062</v>
          </cell>
          <cell r="C76">
            <v>8.8650000000000002</v>
          </cell>
          <cell r="D76">
            <v>1329.4</v>
          </cell>
          <cell r="E76">
            <v>221528.47500000001</v>
          </cell>
          <cell r="F76">
            <v>24989.111675126904</v>
          </cell>
        </row>
        <row r="77">
          <cell r="A77">
            <v>1</v>
          </cell>
          <cell r="B77" t="str">
            <v>230352</v>
          </cell>
          <cell r="C77">
            <v>8.9450000000000003</v>
          </cell>
          <cell r="D77">
            <v>34.369999999999997</v>
          </cell>
          <cell r="E77">
            <v>375694.19050000003</v>
          </cell>
          <cell r="F77">
            <v>42000.46847400783</v>
          </cell>
        </row>
        <row r="78">
          <cell r="A78">
            <v>7</v>
          </cell>
          <cell r="B78" t="str">
            <v>230289</v>
          </cell>
          <cell r="C78">
            <v>8.9890000000000008</v>
          </cell>
          <cell r="D78">
            <v>81.456800000000001</v>
          </cell>
          <cell r="E78">
            <v>159896.14249999999</v>
          </cell>
          <cell r="F78">
            <v>17787.978918678382</v>
          </cell>
        </row>
        <row r="79">
          <cell r="A79">
            <v>9</v>
          </cell>
          <cell r="B79" t="str">
            <v>330029</v>
          </cell>
          <cell r="C79">
            <v>8.9939999999999998</v>
          </cell>
          <cell r="D79">
            <v>23.17</v>
          </cell>
          <cell r="E79">
            <v>147870.75599999996</v>
          </cell>
          <cell r="F79">
            <v>16441.044696464305</v>
          </cell>
        </row>
        <row r="80">
          <cell r="A80">
            <v>6</v>
          </cell>
          <cell r="B80" t="str">
            <v>740086</v>
          </cell>
          <cell r="C80">
            <v>9.0549999999999997</v>
          </cell>
          <cell r="D80">
            <v>920.22</v>
          </cell>
          <cell r="E80">
            <v>304902.495</v>
          </cell>
          <cell r="F80">
            <v>33672.279955825514</v>
          </cell>
        </row>
        <row r="81">
          <cell r="A81">
            <v>7</v>
          </cell>
          <cell r="B81" t="str">
            <v>410264</v>
          </cell>
          <cell r="C81">
            <v>9.093</v>
          </cell>
          <cell r="D81">
            <v>88.741399999999999</v>
          </cell>
          <cell r="E81">
            <v>148915.01500000004</v>
          </cell>
          <cell r="F81">
            <v>16376.884966457719</v>
          </cell>
        </row>
        <row r="82">
          <cell r="A82">
            <v>5</v>
          </cell>
          <cell r="B82" t="str">
            <v>230996</v>
          </cell>
          <cell r="C82">
            <v>9.1170000000000009</v>
          </cell>
          <cell r="D82">
            <v>0.28000000000000003</v>
          </cell>
          <cell r="E82">
            <v>118003.2</v>
          </cell>
          <cell r="F82">
            <v>12943.205001645276</v>
          </cell>
        </row>
        <row r="83">
          <cell r="A83">
            <v>7</v>
          </cell>
          <cell r="B83" t="str">
            <v>410263</v>
          </cell>
          <cell r="C83">
            <v>9.2210000000000001</v>
          </cell>
          <cell r="D83">
            <v>81.552199999999999</v>
          </cell>
          <cell r="E83">
            <v>465573.51749999996</v>
          </cell>
          <cell r="F83">
            <v>50490.566912482369</v>
          </cell>
        </row>
        <row r="84">
          <cell r="A84">
            <v>6</v>
          </cell>
          <cell r="B84" t="str">
            <v>410250</v>
          </cell>
          <cell r="C84">
            <v>9.2729999999999997</v>
          </cell>
          <cell r="D84">
            <v>943.04</v>
          </cell>
          <cell r="E84">
            <v>253772.63580000005</v>
          </cell>
          <cell r="F84">
            <v>27366.832287285673</v>
          </cell>
        </row>
        <row r="85">
          <cell r="A85">
            <v>9</v>
          </cell>
          <cell r="B85" t="str">
            <v>330342</v>
          </cell>
          <cell r="C85">
            <v>9.3170000000000002</v>
          </cell>
          <cell r="D85">
            <v>18.510000000000002</v>
          </cell>
          <cell r="E85">
            <v>266106.65999999997</v>
          </cell>
          <cell r="F85">
            <v>28561.410325211975</v>
          </cell>
        </row>
        <row r="86">
          <cell r="A86">
            <v>9</v>
          </cell>
          <cell r="B86" t="str">
            <v>410267</v>
          </cell>
          <cell r="C86">
            <v>9.3350000000000009</v>
          </cell>
          <cell r="D86">
            <v>35.4</v>
          </cell>
          <cell r="E86">
            <v>120184.47129999999</v>
          </cell>
          <cell r="F86">
            <v>12874.608602035349</v>
          </cell>
        </row>
        <row r="87">
          <cell r="A87">
            <v>9</v>
          </cell>
          <cell r="B87" t="str">
            <v>430064</v>
          </cell>
          <cell r="C87">
            <v>9.3710000000000004</v>
          </cell>
          <cell r="D87">
            <v>20.273</v>
          </cell>
          <cell r="E87">
            <v>316901.50850000017</v>
          </cell>
          <cell r="F87">
            <v>33817.256269341604</v>
          </cell>
        </row>
        <row r="88">
          <cell r="A88">
            <v>6</v>
          </cell>
          <cell r="B88" t="str">
            <v>300104</v>
          </cell>
          <cell r="C88">
            <v>9.4049999999999994</v>
          </cell>
          <cell r="D88">
            <v>1934.0091</v>
          </cell>
          <cell r="E88">
            <v>264163.46100000007</v>
          </cell>
          <cell r="F88">
            <v>28087.555661881986</v>
          </cell>
        </row>
        <row r="89">
          <cell r="A89">
            <v>1</v>
          </cell>
          <cell r="B89" t="str">
            <v>230502</v>
          </cell>
          <cell r="C89">
            <v>9.4939999999999998</v>
          </cell>
          <cell r="D89">
            <v>39.15</v>
          </cell>
          <cell r="E89">
            <v>234368.90360000005</v>
          </cell>
          <cell r="F89">
            <v>24686.002064461773</v>
          </cell>
        </row>
        <row r="90">
          <cell r="A90">
            <v>9</v>
          </cell>
          <cell r="B90" t="str">
            <v>310051</v>
          </cell>
          <cell r="C90">
            <v>9.5050000000000008</v>
          </cell>
          <cell r="D90">
            <v>24.75</v>
          </cell>
          <cell r="E90">
            <v>138886.11050000001</v>
          </cell>
          <cell r="F90">
            <v>14611.900105207786</v>
          </cell>
        </row>
        <row r="91">
          <cell r="A91">
            <v>2</v>
          </cell>
          <cell r="B91" t="str">
            <v>230982</v>
          </cell>
          <cell r="C91">
            <v>9.5090000000000003</v>
          </cell>
          <cell r="D91">
            <v>14.232799999999999</v>
          </cell>
          <cell r="E91">
            <v>359313.65974999999</v>
          </cell>
          <cell r="F91">
            <v>37786.69258071301</v>
          </cell>
        </row>
        <row r="92">
          <cell r="A92">
            <v>9</v>
          </cell>
          <cell r="B92" t="str">
            <v>430081</v>
          </cell>
          <cell r="C92">
            <v>9.5190000000000001</v>
          </cell>
          <cell r="D92">
            <v>32.21</v>
          </cell>
          <cell r="E92">
            <v>260669.38499999998</v>
          </cell>
          <cell r="F92">
            <v>27384.114402773397</v>
          </cell>
        </row>
        <row r="93">
          <cell r="A93">
            <v>2</v>
          </cell>
          <cell r="B93" t="str">
            <v>110956</v>
          </cell>
          <cell r="C93">
            <v>9.527000000000001</v>
          </cell>
          <cell r="D93">
            <v>5.52</v>
          </cell>
          <cell r="E93">
            <v>73046.399999999994</v>
          </cell>
          <cell r="F93">
            <v>7667.3034533431282</v>
          </cell>
        </row>
        <row r="94">
          <cell r="A94">
            <v>6</v>
          </cell>
          <cell r="B94" t="str">
            <v>720261</v>
          </cell>
          <cell r="C94">
            <v>9.6440000000000001</v>
          </cell>
          <cell r="D94">
            <v>2565.39</v>
          </cell>
          <cell r="E94">
            <v>163676.61050000004</v>
          </cell>
          <cell r="F94">
            <v>16971.859238905021</v>
          </cell>
        </row>
        <row r="95">
          <cell r="A95">
            <v>9</v>
          </cell>
          <cell r="B95" t="str">
            <v>330248</v>
          </cell>
          <cell r="C95">
            <v>9.6560000000000006</v>
          </cell>
          <cell r="D95">
            <v>15.95</v>
          </cell>
          <cell r="E95">
            <v>370829.47</v>
          </cell>
          <cell r="F95">
            <v>38404.046188898086</v>
          </cell>
        </row>
        <row r="96">
          <cell r="A96">
            <v>6</v>
          </cell>
          <cell r="B96" t="str">
            <v>720195</v>
          </cell>
          <cell r="C96">
            <v>9.6620000000000008</v>
          </cell>
          <cell r="D96">
            <v>2054.83</v>
          </cell>
          <cell r="E96">
            <v>132031.57500000001</v>
          </cell>
          <cell r="F96">
            <v>13665.035706892982</v>
          </cell>
        </row>
        <row r="97">
          <cell r="A97">
            <v>6</v>
          </cell>
          <cell r="B97" t="str">
            <v>330247</v>
          </cell>
          <cell r="C97">
            <v>9.6950000000000003</v>
          </cell>
          <cell r="D97">
            <v>1674</v>
          </cell>
          <cell r="E97">
            <v>200873.58700000006</v>
          </cell>
          <cell r="F97">
            <v>20719.297266632289</v>
          </cell>
        </row>
        <row r="98">
          <cell r="A98">
            <v>1</v>
          </cell>
          <cell r="B98" t="str">
            <v>740082</v>
          </cell>
          <cell r="C98">
            <v>9.777000000000001</v>
          </cell>
          <cell r="D98">
            <v>33.130000000000003</v>
          </cell>
          <cell r="E98">
            <v>303080.46000000002</v>
          </cell>
          <cell r="F98">
            <v>30999.331083154342</v>
          </cell>
        </row>
        <row r="99">
          <cell r="A99">
            <v>6</v>
          </cell>
          <cell r="B99" t="str">
            <v>410339</v>
          </cell>
          <cell r="C99">
            <v>9.7940000000000005</v>
          </cell>
          <cell r="D99">
            <v>2051.83</v>
          </cell>
          <cell r="E99">
            <v>169186.41039999999</v>
          </cell>
          <cell r="F99">
            <v>17274.495650398203</v>
          </cell>
        </row>
        <row r="100">
          <cell r="A100">
            <v>9</v>
          </cell>
          <cell r="B100" t="str">
            <v>430004</v>
          </cell>
          <cell r="C100">
            <v>9.9060000000000006</v>
          </cell>
          <cell r="D100">
            <v>14.673700000000002</v>
          </cell>
          <cell r="E100">
            <v>247791.80600000004</v>
          </cell>
          <cell r="F100">
            <v>25014.315162527764</v>
          </cell>
        </row>
        <row r="101">
          <cell r="A101">
            <v>9</v>
          </cell>
          <cell r="B101" t="str">
            <v>410144</v>
          </cell>
          <cell r="C101">
            <v>9.947000000000001</v>
          </cell>
          <cell r="D101">
            <v>18.86</v>
          </cell>
          <cell r="E101">
            <v>227448.30550000002</v>
          </cell>
          <cell r="F101">
            <v>22866.020458429677</v>
          </cell>
        </row>
        <row r="102">
          <cell r="A102">
            <v>9</v>
          </cell>
          <cell r="B102" t="str">
            <v>410735</v>
          </cell>
          <cell r="C102">
            <v>10.005000000000001</v>
          </cell>
          <cell r="D102">
            <v>21.86</v>
          </cell>
          <cell r="E102">
            <v>295135.85049999994</v>
          </cell>
          <cell r="F102">
            <v>29498.835632183898</v>
          </cell>
        </row>
        <row r="103">
          <cell r="A103">
            <v>8</v>
          </cell>
          <cell r="B103" t="str">
            <v>120196</v>
          </cell>
          <cell r="C103">
            <v>10.031000000000001</v>
          </cell>
          <cell r="D103">
            <v>794.39</v>
          </cell>
          <cell r="E103">
            <v>458488.43550000008</v>
          </cell>
          <cell r="F103">
            <v>45707.151380719777</v>
          </cell>
        </row>
        <row r="104">
          <cell r="A104">
            <v>7</v>
          </cell>
          <cell r="B104" t="str">
            <v>120390</v>
          </cell>
          <cell r="C104">
            <v>10.032</v>
          </cell>
          <cell r="D104">
            <v>113.4692</v>
          </cell>
          <cell r="E104">
            <v>198063.50120000003</v>
          </cell>
          <cell r="F104">
            <v>19743.171969696974</v>
          </cell>
        </row>
        <row r="105">
          <cell r="A105">
            <v>9</v>
          </cell>
          <cell r="B105" t="str">
            <v>410122</v>
          </cell>
          <cell r="C105">
            <v>10.08</v>
          </cell>
          <cell r="D105">
            <v>48.84</v>
          </cell>
          <cell r="E105">
            <v>1642060.6444999999</v>
          </cell>
          <cell r="F105">
            <v>162902.84171626985</v>
          </cell>
        </row>
        <row r="106">
          <cell r="A106">
            <v>1</v>
          </cell>
          <cell r="B106" t="str">
            <v>740268</v>
          </cell>
          <cell r="C106">
            <v>10.09</v>
          </cell>
          <cell r="D106">
            <v>42.52</v>
          </cell>
          <cell r="E106">
            <v>204181.07099999997</v>
          </cell>
          <cell r="F106">
            <v>20235.983250743306</v>
          </cell>
        </row>
        <row r="107">
          <cell r="A107">
            <v>5</v>
          </cell>
          <cell r="B107" t="str">
            <v>310798</v>
          </cell>
          <cell r="C107">
            <v>10.227</v>
          </cell>
          <cell r="D107">
            <v>1.6740000000000002</v>
          </cell>
          <cell r="E107">
            <v>187589.03</v>
          </cell>
          <cell r="F107">
            <v>18342.527622958834</v>
          </cell>
        </row>
        <row r="108">
          <cell r="A108">
            <v>1</v>
          </cell>
          <cell r="B108" t="str">
            <v>720082</v>
          </cell>
          <cell r="C108">
            <v>10.27</v>
          </cell>
          <cell r="D108">
            <v>30.65</v>
          </cell>
          <cell r="E108">
            <v>206596.52</v>
          </cell>
          <cell r="F108">
            <v>20116.506329113923</v>
          </cell>
        </row>
        <row r="109">
          <cell r="A109">
            <v>1</v>
          </cell>
          <cell r="B109" t="str">
            <v>230368</v>
          </cell>
          <cell r="C109">
            <v>10.403</v>
          </cell>
          <cell r="D109">
            <v>49.3</v>
          </cell>
          <cell r="E109">
            <v>323760.59000000003</v>
          </cell>
          <cell r="F109">
            <v>31121.848505238875</v>
          </cell>
        </row>
        <row r="110">
          <cell r="A110">
            <v>1</v>
          </cell>
          <cell r="B110" t="str">
            <v>740257</v>
          </cell>
          <cell r="C110">
            <v>10.42</v>
          </cell>
          <cell r="D110">
            <v>42.9</v>
          </cell>
          <cell r="E110">
            <v>253206.53</v>
          </cell>
          <cell r="F110">
            <v>24300.050863723609</v>
          </cell>
        </row>
        <row r="111">
          <cell r="A111">
            <v>6</v>
          </cell>
          <cell r="B111" t="str">
            <v>120024</v>
          </cell>
          <cell r="C111">
            <v>10.491</v>
          </cell>
          <cell r="D111">
            <v>2665.49</v>
          </cell>
          <cell r="E111">
            <v>214472.48649999997</v>
          </cell>
          <cell r="F111">
            <v>20443.474073014964</v>
          </cell>
        </row>
        <row r="112">
          <cell r="A112">
            <v>9</v>
          </cell>
          <cell r="B112" t="str">
            <v>110068</v>
          </cell>
          <cell r="C112">
            <v>10.503</v>
          </cell>
          <cell r="D112">
            <v>19.760000000000002</v>
          </cell>
          <cell r="E112">
            <v>295179.56050000002</v>
          </cell>
          <cell r="F112">
            <v>28104.309292583072</v>
          </cell>
        </row>
        <row r="113">
          <cell r="A113">
            <v>6</v>
          </cell>
          <cell r="B113" t="str">
            <v>310026</v>
          </cell>
          <cell r="C113">
            <v>10.548</v>
          </cell>
          <cell r="D113">
            <v>1800.7</v>
          </cell>
          <cell r="E113">
            <v>156043.1355</v>
          </cell>
          <cell r="F113">
            <v>14793.623009101251</v>
          </cell>
        </row>
        <row r="114">
          <cell r="A114">
            <v>4</v>
          </cell>
          <cell r="B114" t="str">
            <v>410818</v>
          </cell>
          <cell r="C114">
            <v>10.555</v>
          </cell>
          <cell r="D114">
            <v>3620</v>
          </cell>
          <cell r="E114">
            <v>148060.27499999999</v>
          </cell>
          <cell r="F114">
            <v>14027.501184272856</v>
          </cell>
        </row>
        <row r="115">
          <cell r="A115">
            <v>6</v>
          </cell>
          <cell r="B115" t="str">
            <v>230202</v>
          </cell>
          <cell r="C115">
            <v>10.581000000000001</v>
          </cell>
          <cell r="D115">
            <v>1055.06</v>
          </cell>
          <cell r="E115">
            <v>302693.42500000005</v>
          </cell>
          <cell r="F115">
            <v>28607.260655892638</v>
          </cell>
        </row>
        <row r="116">
          <cell r="A116">
            <v>2</v>
          </cell>
          <cell r="B116" t="str">
            <v>720942</v>
          </cell>
          <cell r="C116">
            <v>10.617000000000001</v>
          </cell>
          <cell r="D116">
            <v>5.14</v>
          </cell>
          <cell r="E116">
            <v>127816.8</v>
          </cell>
          <cell r="F116">
            <v>12038.881039841763</v>
          </cell>
        </row>
        <row r="117">
          <cell r="A117">
            <v>6</v>
          </cell>
          <cell r="B117" t="str">
            <v>120033</v>
          </cell>
          <cell r="C117">
            <v>10.716000000000001</v>
          </cell>
          <cell r="D117">
            <v>2073.4699999999998</v>
          </cell>
          <cell r="E117">
            <v>239623.55600000007</v>
          </cell>
          <cell r="F117">
            <v>22361.287420679364</v>
          </cell>
        </row>
        <row r="118">
          <cell r="A118">
            <v>6</v>
          </cell>
          <cell r="B118" t="str">
            <v>120372</v>
          </cell>
          <cell r="C118">
            <v>10.753</v>
          </cell>
          <cell r="D118">
            <v>1051.6400000000001</v>
          </cell>
          <cell r="E118">
            <v>167363.20000000001</v>
          </cell>
          <cell r="F118">
            <v>15564.3262345392</v>
          </cell>
        </row>
        <row r="119">
          <cell r="A119">
            <v>9</v>
          </cell>
          <cell r="B119" t="str">
            <v>430087</v>
          </cell>
          <cell r="C119">
            <v>10.801</v>
          </cell>
          <cell r="D119">
            <v>16.944500000000001</v>
          </cell>
          <cell r="E119">
            <v>341498.625</v>
          </cell>
          <cell r="F119">
            <v>31617.315526340153</v>
          </cell>
        </row>
        <row r="120">
          <cell r="A120">
            <v>2</v>
          </cell>
          <cell r="B120" t="str">
            <v>330305</v>
          </cell>
          <cell r="C120">
            <v>10.817</v>
          </cell>
          <cell r="D120">
            <v>15.75</v>
          </cell>
          <cell r="E120">
            <v>180536.23</v>
          </cell>
          <cell r="F120">
            <v>16690.046223537025</v>
          </cell>
        </row>
        <row r="121">
          <cell r="A121">
            <v>5</v>
          </cell>
          <cell r="B121" t="str">
            <v>430788</v>
          </cell>
          <cell r="C121">
            <v>10.908000000000001</v>
          </cell>
          <cell r="D121">
            <v>0.33500000000000002</v>
          </cell>
          <cell r="E121">
            <v>2435776.4195999997</v>
          </cell>
          <cell r="F121">
            <v>223301.83531353131</v>
          </cell>
        </row>
        <row r="122">
          <cell r="A122">
            <v>6</v>
          </cell>
          <cell r="B122" t="str">
            <v>110019</v>
          </cell>
          <cell r="C122">
            <v>10.966000000000001</v>
          </cell>
          <cell r="D122">
            <v>1270.71</v>
          </cell>
          <cell r="E122">
            <v>308552.78500000003</v>
          </cell>
          <cell r="F122">
            <v>28137.222779500273</v>
          </cell>
        </row>
        <row r="123">
          <cell r="A123">
            <v>2</v>
          </cell>
          <cell r="B123" t="str">
            <v>120995</v>
          </cell>
          <cell r="C123">
            <v>11.013</v>
          </cell>
          <cell r="D123">
            <v>0.86280000000000001</v>
          </cell>
          <cell r="E123">
            <v>16511.98</v>
          </cell>
          <cell r="F123">
            <v>1499.317170616544</v>
          </cell>
        </row>
        <row r="124">
          <cell r="A124">
            <v>8</v>
          </cell>
          <cell r="B124" t="str">
            <v>330413</v>
          </cell>
          <cell r="C124">
            <v>11.064</v>
          </cell>
          <cell r="D124">
            <v>619.47</v>
          </cell>
          <cell r="E124">
            <v>283520.5</v>
          </cell>
          <cell r="F124">
            <v>25625.497107736803</v>
          </cell>
        </row>
        <row r="125">
          <cell r="A125">
            <v>9</v>
          </cell>
          <cell r="B125" t="str">
            <v>330138</v>
          </cell>
          <cell r="C125">
            <v>11.154</v>
          </cell>
          <cell r="D125">
            <v>15.58</v>
          </cell>
          <cell r="E125">
            <v>219499.31</v>
          </cell>
          <cell r="F125">
            <v>19678.977048592435</v>
          </cell>
        </row>
        <row r="126">
          <cell r="A126">
            <v>9</v>
          </cell>
          <cell r="B126" t="str">
            <v>240304</v>
          </cell>
          <cell r="C126">
            <v>11.154999999999999</v>
          </cell>
          <cell r="D126">
            <v>34.82</v>
          </cell>
          <cell r="E126">
            <v>343089.22650000005</v>
          </cell>
          <cell r="F126">
            <v>30756.542043926496</v>
          </cell>
        </row>
        <row r="127">
          <cell r="A127">
            <v>9</v>
          </cell>
          <cell r="B127" t="str">
            <v>310048</v>
          </cell>
          <cell r="C127">
            <v>11.181000000000001</v>
          </cell>
          <cell r="D127">
            <v>12.97</v>
          </cell>
          <cell r="E127">
            <v>163954.59099999999</v>
          </cell>
          <cell r="F127">
            <v>14663.678651283424</v>
          </cell>
        </row>
        <row r="128">
          <cell r="A128">
            <v>9</v>
          </cell>
          <cell r="B128" t="str">
            <v>330326</v>
          </cell>
          <cell r="C128">
            <v>11.207000000000001</v>
          </cell>
          <cell r="D128">
            <v>20.260000000000002</v>
          </cell>
          <cell r="E128">
            <v>157695.22</v>
          </cell>
          <cell r="F128">
            <v>14071.135897207101</v>
          </cell>
        </row>
        <row r="129">
          <cell r="A129">
            <v>6</v>
          </cell>
          <cell r="B129" t="str">
            <v>120290</v>
          </cell>
          <cell r="C129">
            <v>11.225</v>
          </cell>
          <cell r="D129">
            <v>2396.23</v>
          </cell>
          <cell r="E129">
            <v>288667.58700000006</v>
          </cell>
          <cell r="F129">
            <v>25716.488819599115</v>
          </cell>
        </row>
        <row r="130">
          <cell r="A130">
            <v>6</v>
          </cell>
          <cell r="B130" t="str">
            <v>120172</v>
          </cell>
          <cell r="C130">
            <v>11.306000000000001</v>
          </cell>
          <cell r="D130">
            <v>2534.7600000000002</v>
          </cell>
          <cell r="E130">
            <v>221708.45600000001</v>
          </cell>
          <cell r="F130">
            <v>19609.805059260569</v>
          </cell>
        </row>
        <row r="131">
          <cell r="A131">
            <v>6</v>
          </cell>
          <cell r="B131" t="str">
            <v>330375</v>
          </cell>
          <cell r="C131">
            <v>11.341000000000001</v>
          </cell>
          <cell r="D131">
            <v>1245.21</v>
          </cell>
          <cell r="E131">
            <v>212483.29600000003</v>
          </cell>
          <cell r="F131">
            <v>18735.851864914912</v>
          </cell>
        </row>
        <row r="132">
          <cell r="A132">
            <v>7</v>
          </cell>
          <cell r="B132" t="str">
            <v>410183</v>
          </cell>
          <cell r="C132">
            <v>11.399000000000001</v>
          </cell>
          <cell r="D132">
            <v>89.716999999999999</v>
          </cell>
          <cell r="E132">
            <v>415865.74619999999</v>
          </cell>
          <cell r="F132">
            <v>36482.651653653826</v>
          </cell>
        </row>
        <row r="133">
          <cell r="A133">
            <v>9</v>
          </cell>
          <cell r="B133" t="str">
            <v>120364</v>
          </cell>
          <cell r="C133">
            <v>11.491000000000001</v>
          </cell>
          <cell r="D133">
            <v>36.119999999999997</v>
          </cell>
          <cell r="E133">
            <v>580583.26050000009</v>
          </cell>
          <cell r="F133">
            <v>50525.042250456878</v>
          </cell>
        </row>
        <row r="134">
          <cell r="A134">
            <v>2</v>
          </cell>
          <cell r="B134" t="str">
            <v>110974</v>
          </cell>
          <cell r="C134">
            <v>11.543000000000001</v>
          </cell>
          <cell r="D134">
            <v>5.5883000000000003</v>
          </cell>
          <cell r="E134">
            <v>230605.15</v>
          </cell>
          <cell r="F134">
            <v>19977.921684137571</v>
          </cell>
        </row>
        <row r="135">
          <cell r="A135">
            <v>7</v>
          </cell>
          <cell r="B135" t="str">
            <v>120029</v>
          </cell>
          <cell r="C135">
            <v>11.612</v>
          </cell>
          <cell r="D135">
            <v>51.372199999999999</v>
          </cell>
          <cell r="E135">
            <v>319422.28000000003</v>
          </cell>
          <cell r="F135">
            <v>27507.946951429556</v>
          </cell>
        </row>
        <row r="136">
          <cell r="A136">
            <v>6</v>
          </cell>
          <cell r="B136" t="str">
            <v>330243</v>
          </cell>
          <cell r="C136">
            <v>11.649000000000001</v>
          </cell>
          <cell r="D136">
            <v>1150.9000000000001</v>
          </cell>
          <cell r="E136">
            <v>166393.75200000001</v>
          </cell>
          <cell r="F136">
            <v>14283.951583826938</v>
          </cell>
        </row>
        <row r="137">
          <cell r="A137">
            <v>9</v>
          </cell>
          <cell r="B137" t="str">
            <v>720160</v>
          </cell>
          <cell r="C137">
            <v>11.658000000000001</v>
          </cell>
          <cell r="D137">
            <v>6.96</v>
          </cell>
          <cell r="E137">
            <v>699272.08</v>
          </cell>
          <cell r="F137">
            <v>59982.165036884529</v>
          </cell>
        </row>
        <row r="138">
          <cell r="A138">
            <v>8</v>
          </cell>
          <cell r="B138" t="str">
            <v>330238</v>
          </cell>
          <cell r="C138">
            <v>11.669</v>
          </cell>
          <cell r="D138">
            <v>434.18</v>
          </cell>
          <cell r="E138">
            <v>333919.11499999999</v>
          </cell>
          <cell r="F138">
            <v>28615.915245522323</v>
          </cell>
        </row>
        <row r="139">
          <cell r="A139">
            <v>6</v>
          </cell>
          <cell r="B139" t="str">
            <v>120274</v>
          </cell>
          <cell r="C139">
            <v>11.689</v>
          </cell>
          <cell r="D139">
            <v>1861.4</v>
          </cell>
          <cell r="E139">
            <v>194151.24740000002</v>
          </cell>
          <cell r="F139">
            <v>16609.739703995212</v>
          </cell>
        </row>
        <row r="140">
          <cell r="A140">
            <v>2</v>
          </cell>
          <cell r="B140" t="str">
            <v>110975</v>
          </cell>
          <cell r="C140">
            <v>11.869</v>
          </cell>
          <cell r="D140">
            <v>6.793000000000001</v>
          </cell>
          <cell r="E140">
            <v>212844.96895000001</v>
          </cell>
          <cell r="F140">
            <v>17932.847666189235</v>
          </cell>
        </row>
        <row r="141">
          <cell r="A141">
            <v>1</v>
          </cell>
          <cell r="B141" t="str">
            <v>240286</v>
          </cell>
          <cell r="C141">
            <v>11.874000000000001</v>
          </cell>
          <cell r="D141">
            <v>43.15</v>
          </cell>
          <cell r="E141">
            <v>142640.22</v>
          </cell>
          <cell r="F141">
            <v>12012.819605861545</v>
          </cell>
        </row>
        <row r="142">
          <cell r="A142">
            <v>5</v>
          </cell>
          <cell r="B142" t="str">
            <v>410939</v>
          </cell>
          <cell r="C142">
            <v>11.956000000000001</v>
          </cell>
          <cell r="D142">
            <v>0.89500000000000002</v>
          </cell>
          <cell r="E142">
            <v>2395619.2248300002</v>
          </cell>
          <cell r="F142">
            <v>200369.62402392103</v>
          </cell>
        </row>
        <row r="143">
          <cell r="A143">
            <v>2</v>
          </cell>
          <cell r="B143" t="str">
            <v>120870</v>
          </cell>
          <cell r="C143">
            <v>12.046000000000001</v>
          </cell>
          <cell r="D143">
            <v>1.2625999999999999</v>
          </cell>
          <cell r="E143">
            <v>24460.11</v>
          </cell>
          <cell r="F143">
            <v>2030.5586916818859</v>
          </cell>
        </row>
        <row r="144">
          <cell r="A144">
            <v>1</v>
          </cell>
          <cell r="B144" t="str">
            <v>740089</v>
          </cell>
          <cell r="C144">
            <v>12.123000000000001</v>
          </cell>
          <cell r="D144">
            <v>48.18</v>
          </cell>
          <cell r="E144">
            <v>245096.36</v>
          </cell>
          <cell r="F144">
            <v>20217.467623525528</v>
          </cell>
        </row>
        <row r="145">
          <cell r="A145">
            <v>9</v>
          </cell>
          <cell r="B145" t="str">
            <v>110040</v>
          </cell>
          <cell r="C145">
            <v>12.164999999999999</v>
          </cell>
          <cell r="D145">
            <v>26.53</v>
          </cell>
          <cell r="E145">
            <v>214130.15470000004</v>
          </cell>
          <cell r="F145">
            <v>17602.149995889853</v>
          </cell>
        </row>
        <row r="146">
          <cell r="A146">
            <v>6</v>
          </cell>
          <cell r="B146" t="str">
            <v>430065</v>
          </cell>
          <cell r="C146">
            <v>12.201000000000001</v>
          </cell>
          <cell r="D146">
            <v>1484.13</v>
          </cell>
          <cell r="E146">
            <v>235523.4</v>
          </cell>
          <cell r="F146">
            <v>19303.614457831325</v>
          </cell>
        </row>
        <row r="147">
          <cell r="A147">
            <v>7</v>
          </cell>
          <cell r="B147" t="str">
            <v>330388</v>
          </cell>
          <cell r="C147">
            <v>12.211</v>
          </cell>
          <cell r="D147">
            <v>121.65560000000001</v>
          </cell>
          <cell r="E147">
            <v>315628.30060000002</v>
          </cell>
          <cell r="F147">
            <v>25847.866726721808</v>
          </cell>
        </row>
        <row r="148">
          <cell r="A148">
            <v>9</v>
          </cell>
          <cell r="B148" t="str">
            <v>730169</v>
          </cell>
          <cell r="C148">
            <v>12.217000000000001</v>
          </cell>
          <cell r="D148">
            <v>1</v>
          </cell>
          <cell r="E148">
            <v>1214317.2350000001</v>
          </cell>
          <cell r="F148">
            <v>99395.697388884349</v>
          </cell>
        </row>
        <row r="149">
          <cell r="A149">
            <v>6</v>
          </cell>
          <cell r="B149" t="str">
            <v>120148</v>
          </cell>
          <cell r="C149">
            <v>12.257000000000001</v>
          </cell>
          <cell r="D149">
            <v>3177.04</v>
          </cell>
          <cell r="E149">
            <v>322873.97250000003</v>
          </cell>
          <cell r="F149">
            <v>26342.006404503547</v>
          </cell>
        </row>
        <row r="150">
          <cell r="A150">
            <v>6</v>
          </cell>
          <cell r="B150" t="str">
            <v>310008</v>
          </cell>
          <cell r="C150">
            <v>12.278</v>
          </cell>
          <cell r="D150">
            <v>2065.73</v>
          </cell>
          <cell r="E150">
            <v>336469.22100000002</v>
          </cell>
          <cell r="F150">
            <v>27404.23692783841</v>
          </cell>
        </row>
        <row r="151">
          <cell r="A151">
            <v>9</v>
          </cell>
          <cell r="B151" t="str">
            <v>720148</v>
          </cell>
          <cell r="C151">
            <v>12.373000000000001</v>
          </cell>
          <cell r="D151">
            <v>21.38</v>
          </cell>
          <cell r="E151">
            <v>1495379.5104999999</v>
          </cell>
          <cell r="F151">
            <v>120858.28097470295</v>
          </cell>
        </row>
        <row r="152">
          <cell r="A152">
            <v>9</v>
          </cell>
          <cell r="B152" t="str">
            <v>310056</v>
          </cell>
          <cell r="C152">
            <v>12.489000000000001</v>
          </cell>
          <cell r="D152">
            <v>29.15</v>
          </cell>
          <cell r="E152">
            <v>242326.55549999999</v>
          </cell>
          <cell r="F152">
            <v>19403.199255344702</v>
          </cell>
        </row>
        <row r="153">
          <cell r="A153">
            <v>1</v>
          </cell>
          <cell r="B153" t="str">
            <v>230253</v>
          </cell>
          <cell r="C153">
            <v>12.506</v>
          </cell>
          <cell r="D153">
            <v>49.08</v>
          </cell>
          <cell r="E153">
            <v>401463.62599999987</v>
          </cell>
          <cell r="F153">
            <v>32101.681272988953</v>
          </cell>
        </row>
        <row r="154">
          <cell r="A154">
            <v>4</v>
          </cell>
          <cell r="B154" t="str">
            <v>730910</v>
          </cell>
          <cell r="C154">
            <v>12.538</v>
          </cell>
          <cell r="D154">
            <v>4300</v>
          </cell>
          <cell r="E154">
            <v>543705.37500000012</v>
          </cell>
          <cell r="F154">
            <v>43364.601611102255</v>
          </cell>
        </row>
        <row r="155">
          <cell r="A155">
            <v>6</v>
          </cell>
          <cell r="B155" t="str">
            <v>120384</v>
          </cell>
          <cell r="C155">
            <v>12.666</v>
          </cell>
          <cell r="D155">
            <v>3135.6390000000001</v>
          </cell>
          <cell r="E155">
            <v>364323.05</v>
          </cell>
          <cell r="F155">
            <v>28763.859939996841</v>
          </cell>
        </row>
        <row r="156">
          <cell r="A156">
            <v>8</v>
          </cell>
          <cell r="B156" t="str">
            <v>330372</v>
          </cell>
          <cell r="C156">
            <v>12.696</v>
          </cell>
          <cell r="D156">
            <v>532.9</v>
          </cell>
          <cell r="E156">
            <v>311685.71499999997</v>
          </cell>
          <cell r="F156">
            <v>24549.9145400126</v>
          </cell>
        </row>
        <row r="157">
          <cell r="A157">
            <v>4</v>
          </cell>
          <cell r="B157" t="str">
            <v>120990</v>
          </cell>
          <cell r="C157">
            <v>12.79</v>
          </cell>
          <cell r="D157">
            <v>12250</v>
          </cell>
          <cell r="E157">
            <v>1339263</v>
          </cell>
          <cell r="F157">
            <v>104711.7279124316</v>
          </cell>
        </row>
        <row r="158">
          <cell r="A158">
            <v>4</v>
          </cell>
          <cell r="B158" t="str">
            <v>730939</v>
          </cell>
          <cell r="C158">
            <v>12.794</v>
          </cell>
          <cell r="D158">
            <v>25940</v>
          </cell>
          <cell r="E158">
            <v>426064.8</v>
          </cell>
          <cell r="F158">
            <v>33301.922776301391</v>
          </cell>
        </row>
        <row r="159">
          <cell r="A159">
            <v>1</v>
          </cell>
          <cell r="B159" t="str">
            <v>300322</v>
          </cell>
          <cell r="C159">
            <v>12.8</v>
          </cell>
          <cell r="D159">
            <v>66.64</v>
          </cell>
          <cell r="E159">
            <v>318364.90000000002</v>
          </cell>
          <cell r="F159">
            <v>24872.2578125</v>
          </cell>
        </row>
        <row r="160">
          <cell r="A160">
            <v>6</v>
          </cell>
          <cell r="B160" t="str">
            <v>430001</v>
          </cell>
          <cell r="C160">
            <v>12.904999999999999</v>
          </cell>
          <cell r="D160">
            <v>2163.6799999999998</v>
          </cell>
          <cell r="E160">
            <v>277668.9059999999</v>
          </cell>
          <cell r="F160">
            <v>21516.381712514521</v>
          </cell>
        </row>
        <row r="161">
          <cell r="A161">
            <v>9</v>
          </cell>
          <cell r="B161" t="str">
            <v>300094</v>
          </cell>
          <cell r="C161">
            <v>12.93</v>
          </cell>
          <cell r="D161">
            <v>52.09</v>
          </cell>
          <cell r="E161">
            <v>318645.46000000002</v>
          </cell>
          <cell r="F161">
            <v>24643.88708430008</v>
          </cell>
        </row>
        <row r="162">
          <cell r="A162">
            <v>4</v>
          </cell>
          <cell r="B162" t="str">
            <v>310785</v>
          </cell>
          <cell r="C162">
            <v>13.034000000000001</v>
          </cell>
          <cell r="D162">
            <v>4470</v>
          </cell>
          <cell r="E162">
            <v>6148312.8425000003</v>
          </cell>
          <cell r="F162">
            <v>471713.42968390364</v>
          </cell>
        </row>
        <row r="163">
          <cell r="A163">
            <v>9</v>
          </cell>
          <cell r="B163" t="str">
            <v>300106</v>
          </cell>
          <cell r="C163">
            <v>13.065</v>
          </cell>
          <cell r="D163">
            <v>45.55</v>
          </cell>
          <cell r="E163">
            <v>297581.4924000001</v>
          </cell>
          <cell r="F163">
            <v>22776.999035591285</v>
          </cell>
        </row>
        <row r="164">
          <cell r="A164">
            <v>4</v>
          </cell>
          <cell r="B164" t="str">
            <v>120356</v>
          </cell>
          <cell r="C164">
            <v>13.091000000000001</v>
          </cell>
          <cell r="D164">
            <v>77500</v>
          </cell>
          <cell r="E164">
            <v>1875373.17</v>
          </cell>
          <cell r="F164">
            <v>143256.67787029254</v>
          </cell>
        </row>
        <row r="165">
          <cell r="A165">
            <v>5</v>
          </cell>
          <cell r="B165" t="str">
            <v>410988</v>
          </cell>
          <cell r="C165">
            <v>13.109</v>
          </cell>
          <cell r="D165">
            <v>0.95900000000000007</v>
          </cell>
          <cell r="E165">
            <v>784259.42960000015</v>
          </cell>
          <cell r="F165">
            <v>59826.030177740497</v>
          </cell>
        </row>
        <row r="166">
          <cell r="A166">
            <v>1</v>
          </cell>
          <cell r="B166" t="str">
            <v>430062</v>
          </cell>
          <cell r="C166">
            <v>13.126000000000001</v>
          </cell>
          <cell r="D166">
            <v>38.33</v>
          </cell>
          <cell r="E166">
            <v>337435.02</v>
          </cell>
          <cell r="F166">
            <v>25707.376199908576</v>
          </cell>
        </row>
        <row r="167">
          <cell r="A167">
            <v>9</v>
          </cell>
          <cell r="B167" t="str">
            <v>430002</v>
          </cell>
          <cell r="C167">
            <v>13.171000000000001</v>
          </cell>
          <cell r="D167">
            <v>35.28</v>
          </cell>
          <cell r="E167">
            <v>578943.66</v>
          </cell>
          <cell r="F167">
            <v>43955.938045706476</v>
          </cell>
        </row>
        <row r="168">
          <cell r="A168">
            <v>1</v>
          </cell>
          <cell r="B168" t="str">
            <v>230111</v>
          </cell>
          <cell r="C168">
            <v>13.262</v>
          </cell>
          <cell r="D168">
            <v>35.85</v>
          </cell>
          <cell r="E168">
            <v>892710.30700000003</v>
          </cell>
          <cell r="F168">
            <v>67313.39971346705</v>
          </cell>
        </row>
        <row r="169">
          <cell r="A169">
            <v>9</v>
          </cell>
          <cell r="B169" t="str">
            <v>210010</v>
          </cell>
          <cell r="C169">
            <v>13.304</v>
          </cell>
          <cell r="D169">
            <v>59.27</v>
          </cell>
          <cell r="E169">
            <v>404855</v>
          </cell>
          <cell r="F169">
            <v>30431.073361395069</v>
          </cell>
        </row>
        <row r="170">
          <cell r="A170">
            <v>3</v>
          </cell>
          <cell r="B170" t="str">
            <v>730961</v>
          </cell>
          <cell r="C170">
            <v>13.431000000000001</v>
          </cell>
          <cell r="D170">
            <v>7.2620000000000005</v>
          </cell>
          <cell r="E170">
            <v>121528.38849000001</v>
          </cell>
          <cell r="F170">
            <v>9048.3499731963366</v>
          </cell>
        </row>
        <row r="171">
          <cell r="A171">
            <v>9</v>
          </cell>
          <cell r="B171" t="str">
            <v>330422</v>
          </cell>
          <cell r="C171">
            <v>13.509</v>
          </cell>
          <cell r="D171">
            <v>33.950000000000003</v>
          </cell>
          <cell r="E171">
            <v>391286.04550000007</v>
          </cell>
          <cell r="F171">
            <v>28964.841624102453</v>
          </cell>
        </row>
        <row r="172">
          <cell r="A172">
            <v>7</v>
          </cell>
          <cell r="B172" t="str">
            <v>110086</v>
          </cell>
          <cell r="C172">
            <v>13.574999999999999</v>
          </cell>
          <cell r="D172">
            <v>86.256799999999998</v>
          </cell>
          <cell r="E172">
            <v>298426.19449999993</v>
          </cell>
          <cell r="F172">
            <v>21983.513406998154</v>
          </cell>
        </row>
        <row r="173">
          <cell r="A173">
            <v>6</v>
          </cell>
          <cell r="B173" t="str">
            <v>110071</v>
          </cell>
          <cell r="C173">
            <v>13.618</v>
          </cell>
          <cell r="D173">
            <v>1833.05</v>
          </cell>
          <cell r="E173">
            <v>209846.21</v>
          </cell>
          <cell r="F173">
            <v>15409.473490967835</v>
          </cell>
        </row>
        <row r="174">
          <cell r="A174">
            <v>7</v>
          </cell>
          <cell r="B174" t="str">
            <v>230326</v>
          </cell>
          <cell r="C174">
            <v>13.627000000000001</v>
          </cell>
          <cell r="D174">
            <v>125.15600000000001</v>
          </cell>
          <cell r="E174">
            <v>398489.89</v>
          </cell>
          <cell r="F174">
            <v>29242.671901372276</v>
          </cell>
        </row>
        <row r="175">
          <cell r="A175">
            <v>8</v>
          </cell>
          <cell r="B175" t="str">
            <v>720035</v>
          </cell>
          <cell r="C175">
            <v>13.661000000000001</v>
          </cell>
          <cell r="D175">
            <v>586.89499999999998</v>
          </cell>
          <cell r="E175">
            <v>702794.95650000009</v>
          </cell>
          <cell r="F175">
            <v>51445.352207012664</v>
          </cell>
        </row>
        <row r="176">
          <cell r="A176">
            <v>6</v>
          </cell>
          <cell r="B176" t="str">
            <v>330386</v>
          </cell>
          <cell r="C176">
            <v>13.703000000000001</v>
          </cell>
          <cell r="D176">
            <v>2618.59</v>
          </cell>
          <cell r="E176">
            <v>305877.11599999998</v>
          </cell>
          <cell r="F176">
            <v>22321.908779099464</v>
          </cell>
        </row>
        <row r="177">
          <cell r="A177">
            <v>9</v>
          </cell>
          <cell r="B177" t="str">
            <v>330417</v>
          </cell>
          <cell r="C177">
            <v>13.705</v>
          </cell>
          <cell r="D177">
            <v>34.6</v>
          </cell>
          <cell r="E177">
            <v>943934.4</v>
          </cell>
          <cell r="F177">
            <v>68875.184239328708</v>
          </cell>
        </row>
        <row r="178">
          <cell r="A178">
            <v>1</v>
          </cell>
          <cell r="B178" t="str">
            <v>230333</v>
          </cell>
          <cell r="C178">
            <v>13.713000000000001</v>
          </cell>
          <cell r="D178">
            <v>38.54</v>
          </cell>
          <cell r="E178">
            <v>799649.8507000003</v>
          </cell>
          <cell r="F178">
            <v>58313.268482461914</v>
          </cell>
        </row>
        <row r="179">
          <cell r="A179">
            <v>6</v>
          </cell>
          <cell r="B179" t="str">
            <v>330231</v>
          </cell>
          <cell r="C179">
            <v>13.739000000000001</v>
          </cell>
          <cell r="D179">
            <v>2303.02</v>
          </cell>
          <cell r="E179">
            <v>456840.53</v>
          </cell>
          <cell r="F179">
            <v>33251.366911711186</v>
          </cell>
        </row>
        <row r="180">
          <cell r="A180">
            <v>6</v>
          </cell>
          <cell r="B180" t="str">
            <v>330084</v>
          </cell>
          <cell r="C180">
            <v>13.818000000000001</v>
          </cell>
          <cell r="D180">
            <v>3382.23</v>
          </cell>
          <cell r="E180">
            <v>333392</v>
          </cell>
          <cell r="F180">
            <v>24127.370096974959</v>
          </cell>
        </row>
        <row r="181">
          <cell r="A181">
            <v>3</v>
          </cell>
          <cell r="B181" t="str">
            <v>120734</v>
          </cell>
          <cell r="C181">
            <v>13.829000000000001</v>
          </cell>
          <cell r="D181">
            <v>7.4770000000000003</v>
          </cell>
          <cell r="E181">
            <v>136484.59200000003</v>
          </cell>
          <cell r="F181">
            <v>9869.4476824065387</v>
          </cell>
        </row>
        <row r="182">
          <cell r="A182">
            <v>2</v>
          </cell>
          <cell r="B182" t="str">
            <v>110776</v>
          </cell>
          <cell r="C182">
            <v>13.839</v>
          </cell>
          <cell r="D182">
            <v>8</v>
          </cell>
          <cell r="E182">
            <v>149235</v>
          </cell>
          <cell r="F182">
            <v>10783.654888358986</v>
          </cell>
        </row>
        <row r="183">
          <cell r="A183">
            <v>1</v>
          </cell>
          <cell r="B183" t="str">
            <v>230370</v>
          </cell>
          <cell r="C183">
            <v>13.897</v>
          </cell>
          <cell r="D183">
            <v>56.01</v>
          </cell>
          <cell r="E183">
            <v>461924.65</v>
          </cell>
          <cell r="F183">
            <v>33239.16312873282</v>
          </cell>
        </row>
        <row r="184">
          <cell r="A184">
            <v>6</v>
          </cell>
          <cell r="B184" t="str">
            <v>120220</v>
          </cell>
          <cell r="C184">
            <v>13.945</v>
          </cell>
          <cell r="D184">
            <v>2759.1936000000001</v>
          </cell>
          <cell r="E184">
            <v>252230.3499</v>
          </cell>
          <cell r="F184">
            <v>18087.511645751165</v>
          </cell>
        </row>
        <row r="185">
          <cell r="A185">
            <v>6</v>
          </cell>
          <cell r="B185" t="str">
            <v>110061</v>
          </cell>
          <cell r="C185">
            <v>13.997</v>
          </cell>
          <cell r="D185">
            <v>3117.83</v>
          </cell>
          <cell r="E185">
            <v>336953.86350000009</v>
          </cell>
          <cell r="F185">
            <v>24073.291669643502</v>
          </cell>
        </row>
        <row r="186">
          <cell r="A186">
            <v>6</v>
          </cell>
          <cell r="B186" t="str">
            <v>330423</v>
          </cell>
          <cell r="C186">
            <v>14.057</v>
          </cell>
          <cell r="D186">
            <v>3143.92</v>
          </cell>
          <cell r="E186">
            <v>319662.11</v>
          </cell>
          <cell r="F186">
            <v>22740.421853880627</v>
          </cell>
        </row>
        <row r="187">
          <cell r="A187">
            <v>1</v>
          </cell>
          <cell r="B187" t="str">
            <v>400057</v>
          </cell>
          <cell r="C187">
            <v>14.088000000000001</v>
          </cell>
          <cell r="D187">
            <v>51.7</v>
          </cell>
          <cell r="E187">
            <v>402905.44</v>
          </cell>
          <cell r="F187">
            <v>28599.193639977282</v>
          </cell>
        </row>
        <row r="188">
          <cell r="A188">
            <v>6</v>
          </cell>
          <cell r="B188" t="str">
            <v>110003</v>
          </cell>
          <cell r="C188">
            <v>14.253</v>
          </cell>
          <cell r="D188">
            <v>2801.9</v>
          </cell>
          <cell r="E188">
            <v>369502.81699999992</v>
          </cell>
          <cell r="F188">
            <v>25924.564442573486</v>
          </cell>
        </row>
        <row r="189">
          <cell r="A189">
            <v>6</v>
          </cell>
          <cell r="B189" t="str">
            <v>410074</v>
          </cell>
          <cell r="C189">
            <v>14.255000000000001</v>
          </cell>
          <cell r="D189">
            <v>1667.04</v>
          </cell>
          <cell r="E189">
            <v>306829.90000000002</v>
          </cell>
          <cell r="F189">
            <v>21524.370396352158</v>
          </cell>
        </row>
        <row r="190">
          <cell r="A190">
            <v>7</v>
          </cell>
          <cell r="B190" t="str">
            <v>330421</v>
          </cell>
          <cell r="C190">
            <v>14.297000000000001</v>
          </cell>
          <cell r="D190">
            <v>127.6494</v>
          </cell>
          <cell r="E190">
            <v>122663.70499999997</v>
          </cell>
          <cell r="F190">
            <v>8579.6814016926601</v>
          </cell>
        </row>
        <row r="191">
          <cell r="A191">
            <v>1</v>
          </cell>
          <cell r="B191" t="str">
            <v>410430</v>
          </cell>
          <cell r="C191">
            <v>14.469000000000001</v>
          </cell>
          <cell r="D191">
            <v>49.16</v>
          </cell>
          <cell r="E191">
            <v>1815141.1205</v>
          </cell>
          <cell r="F191">
            <v>125450.3504388693</v>
          </cell>
        </row>
        <row r="192">
          <cell r="A192">
            <v>6</v>
          </cell>
          <cell r="B192" t="str">
            <v>330076</v>
          </cell>
          <cell r="C192">
            <v>14.494999999999999</v>
          </cell>
          <cell r="D192">
            <v>3548.48</v>
          </cell>
          <cell r="E192">
            <v>351752.17500000005</v>
          </cell>
          <cell r="F192">
            <v>24267.138668506384</v>
          </cell>
        </row>
        <row r="193">
          <cell r="A193">
            <v>6</v>
          </cell>
          <cell r="B193" t="str">
            <v>120173</v>
          </cell>
          <cell r="C193">
            <v>14.515000000000001</v>
          </cell>
          <cell r="D193">
            <v>3125.69</v>
          </cell>
          <cell r="E193">
            <v>293773.55349999992</v>
          </cell>
          <cell r="F193">
            <v>20239.307853944189</v>
          </cell>
        </row>
        <row r="194">
          <cell r="A194">
            <v>6</v>
          </cell>
          <cell r="B194" t="str">
            <v>110024</v>
          </cell>
          <cell r="C194">
            <v>14.525</v>
          </cell>
          <cell r="D194">
            <v>2279.2800000000002</v>
          </cell>
          <cell r="E194">
            <v>221570.23</v>
          </cell>
          <cell r="F194">
            <v>15254.404819277108</v>
          </cell>
        </row>
        <row r="195">
          <cell r="A195">
            <v>6</v>
          </cell>
          <cell r="B195" t="str">
            <v>110196</v>
          </cell>
          <cell r="C195">
            <v>14.544</v>
          </cell>
          <cell r="D195">
            <v>1248.19</v>
          </cell>
          <cell r="E195">
            <v>334908.12200000009</v>
          </cell>
          <cell r="F195">
            <v>23027.236111111117</v>
          </cell>
        </row>
        <row r="196">
          <cell r="A196">
            <v>6</v>
          </cell>
          <cell r="B196" t="str">
            <v>230367</v>
          </cell>
          <cell r="C196">
            <v>14.571000000000002</v>
          </cell>
          <cell r="D196">
            <v>1648.11</v>
          </cell>
          <cell r="E196">
            <v>203417.8</v>
          </cell>
          <cell r="F196">
            <v>13960.455699677439</v>
          </cell>
        </row>
        <row r="197">
          <cell r="A197">
            <v>2</v>
          </cell>
          <cell r="B197" t="str">
            <v>110730</v>
          </cell>
          <cell r="C197">
            <v>14.576000000000001</v>
          </cell>
          <cell r="D197">
            <v>6.27</v>
          </cell>
          <cell r="E197">
            <v>840766.08631999989</v>
          </cell>
          <cell r="F197">
            <v>57681.537206366622</v>
          </cell>
        </row>
        <row r="198">
          <cell r="A198">
            <v>4</v>
          </cell>
          <cell r="B198" t="str">
            <v>110787</v>
          </cell>
          <cell r="C198">
            <v>14.579000000000001</v>
          </cell>
          <cell r="D198">
            <v>5000</v>
          </cell>
          <cell r="E198">
            <v>3863644.5122999996</v>
          </cell>
          <cell r="F198">
            <v>265014.3708279031</v>
          </cell>
        </row>
        <row r="199">
          <cell r="A199">
            <v>6</v>
          </cell>
          <cell r="B199" t="str">
            <v>120386</v>
          </cell>
          <cell r="C199">
            <v>14.663</v>
          </cell>
          <cell r="D199">
            <v>3020.06</v>
          </cell>
          <cell r="E199">
            <v>811554.17499999981</v>
          </cell>
          <cell r="F199">
            <v>55347.075973538827</v>
          </cell>
        </row>
        <row r="200">
          <cell r="A200">
            <v>3</v>
          </cell>
          <cell r="B200" t="str">
            <v>230991</v>
          </cell>
          <cell r="C200">
            <v>14.682</v>
          </cell>
          <cell r="D200">
            <v>7.9380000000000006</v>
          </cell>
          <cell r="E200">
            <v>679782.3</v>
          </cell>
          <cell r="F200">
            <v>46300.388230486315</v>
          </cell>
        </row>
        <row r="201">
          <cell r="A201">
            <v>6</v>
          </cell>
          <cell r="B201" t="str">
            <v>330062</v>
          </cell>
          <cell r="C201">
            <v>14.694000000000001</v>
          </cell>
          <cell r="D201">
            <v>3042.02</v>
          </cell>
          <cell r="E201">
            <v>276897.41100000008</v>
          </cell>
          <cell r="F201">
            <v>18844.250102082486</v>
          </cell>
        </row>
        <row r="202">
          <cell r="A202">
            <v>6</v>
          </cell>
          <cell r="B202" t="str">
            <v>120253</v>
          </cell>
          <cell r="C202">
            <v>14.74</v>
          </cell>
          <cell r="D202">
            <v>2632.31</v>
          </cell>
          <cell r="E202">
            <v>239395.13510000004</v>
          </cell>
          <cell r="F202">
            <v>16241.189626865675</v>
          </cell>
        </row>
        <row r="203">
          <cell r="A203">
            <v>2</v>
          </cell>
          <cell r="B203" t="str">
            <v>410879</v>
          </cell>
          <cell r="C203">
            <v>14.822000000000001</v>
          </cell>
          <cell r="D203">
            <v>10.6</v>
          </cell>
          <cell r="E203">
            <v>226919.89</v>
          </cell>
          <cell r="F203">
            <v>15309.667386317637</v>
          </cell>
        </row>
        <row r="204">
          <cell r="A204">
            <v>3</v>
          </cell>
          <cell r="B204" t="str">
            <v>430713</v>
          </cell>
          <cell r="C204">
            <v>14.891</v>
          </cell>
          <cell r="D204">
            <v>8.0510000000000002</v>
          </cell>
          <cell r="E204">
            <v>433820.58679999999</v>
          </cell>
          <cell r="F204">
            <v>29133.072782217445</v>
          </cell>
        </row>
        <row r="205">
          <cell r="A205">
            <v>9</v>
          </cell>
          <cell r="B205" t="str">
            <v>430083</v>
          </cell>
          <cell r="C205">
            <v>14.903</v>
          </cell>
          <cell r="D205">
            <v>32.520000000000003</v>
          </cell>
          <cell r="E205">
            <v>322403.26050000015</v>
          </cell>
          <cell r="F205">
            <v>21633.446990538829</v>
          </cell>
        </row>
        <row r="206">
          <cell r="A206">
            <v>9</v>
          </cell>
          <cell r="B206" t="str">
            <v>330333</v>
          </cell>
          <cell r="C206">
            <v>14.923</v>
          </cell>
          <cell r="D206">
            <v>32.19</v>
          </cell>
          <cell r="E206">
            <v>386531.42450000008</v>
          </cell>
          <cell r="F206">
            <v>25901.723815586683</v>
          </cell>
        </row>
        <row r="207">
          <cell r="A207">
            <v>1</v>
          </cell>
          <cell r="B207" t="str">
            <v>240300</v>
          </cell>
          <cell r="C207">
            <v>15.053000000000001</v>
          </cell>
          <cell r="D207">
            <v>60.54</v>
          </cell>
          <cell r="E207">
            <v>617209.30000000005</v>
          </cell>
          <cell r="F207">
            <v>41002.411479439317</v>
          </cell>
        </row>
        <row r="208">
          <cell r="A208">
            <v>6</v>
          </cell>
          <cell r="B208" t="str">
            <v>120380</v>
          </cell>
          <cell r="C208">
            <v>15.15</v>
          </cell>
          <cell r="D208">
            <v>3884.6</v>
          </cell>
          <cell r="E208">
            <v>1007894.6664</v>
          </cell>
          <cell r="F208">
            <v>66527.700752475241</v>
          </cell>
        </row>
        <row r="209">
          <cell r="A209">
            <v>9</v>
          </cell>
          <cell r="B209" t="str">
            <v>410260</v>
          </cell>
          <cell r="C209">
            <v>15.18</v>
          </cell>
          <cell r="D209">
            <v>30.63</v>
          </cell>
          <cell r="E209">
            <v>768724.68</v>
          </cell>
          <cell r="F209">
            <v>50640.624505928856</v>
          </cell>
        </row>
        <row r="210">
          <cell r="A210">
            <v>1</v>
          </cell>
          <cell r="B210" t="str">
            <v>240053</v>
          </cell>
          <cell r="C210">
            <v>15.185</v>
          </cell>
          <cell r="D210">
            <v>59.32</v>
          </cell>
          <cell r="E210">
            <v>398817.67500000005</v>
          </cell>
          <cell r="F210">
            <v>26263.923279552193</v>
          </cell>
        </row>
        <row r="211">
          <cell r="A211">
            <v>8</v>
          </cell>
          <cell r="B211" t="str">
            <v>720056</v>
          </cell>
          <cell r="C211">
            <v>15.203000000000001</v>
          </cell>
          <cell r="D211">
            <v>780.78</v>
          </cell>
          <cell r="E211">
            <v>205943.1</v>
          </cell>
          <cell r="F211">
            <v>13546.214562915213</v>
          </cell>
        </row>
        <row r="212">
          <cell r="A212">
            <v>9</v>
          </cell>
          <cell r="B212" t="str">
            <v>110066</v>
          </cell>
          <cell r="C212">
            <v>15.302000000000001</v>
          </cell>
          <cell r="D212">
            <v>27.7</v>
          </cell>
          <cell r="E212">
            <v>546968.52550000011</v>
          </cell>
          <cell r="F212">
            <v>35744.904293556399</v>
          </cell>
        </row>
        <row r="213">
          <cell r="A213">
            <v>2</v>
          </cell>
          <cell r="B213" t="str">
            <v>330802</v>
          </cell>
          <cell r="C213">
            <v>15.404999999999999</v>
          </cell>
          <cell r="D213">
            <v>19.532</v>
          </cell>
          <cell r="E213">
            <v>456213.42820000002</v>
          </cell>
          <cell r="F213">
            <v>29614.633443687118</v>
          </cell>
        </row>
        <row r="214">
          <cell r="A214">
            <v>6</v>
          </cell>
          <cell r="B214" t="str">
            <v>720167</v>
          </cell>
          <cell r="C214">
            <v>15.404999999999999</v>
          </cell>
          <cell r="D214">
            <v>2971.9</v>
          </cell>
          <cell r="E214">
            <v>324657.25</v>
          </cell>
          <cell r="F214">
            <v>21074.797143784486</v>
          </cell>
        </row>
        <row r="215">
          <cell r="A215">
            <v>1</v>
          </cell>
          <cell r="B215" t="str">
            <v>230358</v>
          </cell>
          <cell r="C215">
            <v>15.433000000000002</v>
          </cell>
          <cell r="D215">
            <v>53.38</v>
          </cell>
          <cell r="E215">
            <v>260317.71549999999</v>
          </cell>
          <cell r="F215">
            <v>16867.60289639085</v>
          </cell>
        </row>
        <row r="216">
          <cell r="A216">
            <v>2</v>
          </cell>
          <cell r="B216" t="str">
            <v>120724</v>
          </cell>
          <cell r="C216">
            <v>15.48</v>
          </cell>
          <cell r="D216">
            <v>2.645</v>
          </cell>
          <cell r="E216">
            <v>142337.671</v>
          </cell>
          <cell r="F216">
            <v>9194.9399870801026</v>
          </cell>
        </row>
        <row r="217">
          <cell r="A217">
            <v>6</v>
          </cell>
          <cell r="B217" t="str">
            <v>300396</v>
          </cell>
          <cell r="C217">
            <v>15.498000000000001</v>
          </cell>
          <cell r="D217">
            <v>1508.75</v>
          </cell>
          <cell r="E217">
            <v>264182.86600000004</v>
          </cell>
          <cell r="F217">
            <v>17046.255387791974</v>
          </cell>
        </row>
        <row r="218">
          <cell r="A218">
            <v>5</v>
          </cell>
          <cell r="B218" t="str">
            <v>230992</v>
          </cell>
          <cell r="C218">
            <v>15.518000000000001</v>
          </cell>
          <cell r="D218">
            <v>2.54</v>
          </cell>
          <cell r="E218">
            <v>630880.22210000001</v>
          </cell>
          <cell r="F218">
            <v>40654.737859260211</v>
          </cell>
        </row>
        <row r="219">
          <cell r="A219">
            <v>6</v>
          </cell>
          <cell r="B219" t="str">
            <v>410199</v>
          </cell>
          <cell r="C219">
            <v>15.532</v>
          </cell>
          <cell r="D219">
            <v>2902.5549999999998</v>
          </cell>
          <cell r="E219">
            <v>479071.99550000002</v>
          </cell>
          <cell r="F219">
            <v>30844.192344836469</v>
          </cell>
        </row>
        <row r="220">
          <cell r="A220">
            <v>6</v>
          </cell>
          <cell r="B220" t="str">
            <v>110021</v>
          </cell>
          <cell r="C220">
            <v>15.534000000000001</v>
          </cell>
          <cell r="D220">
            <v>3184.45</v>
          </cell>
          <cell r="E220">
            <v>296339.93</v>
          </cell>
          <cell r="F220">
            <v>19076.859147676063</v>
          </cell>
        </row>
        <row r="221">
          <cell r="A221">
            <v>6</v>
          </cell>
          <cell r="B221" t="str">
            <v>230330</v>
          </cell>
          <cell r="C221">
            <v>15.738000000000001</v>
          </cell>
          <cell r="D221">
            <v>1842.31</v>
          </cell>
          <cell r="E221">
            <v>282784.94049999997</v>
          </cell>
          <cell r="F221">
            <v>17968.289522175623</v>
          </cell>
        </row>
        <row r="222">
          <cell r="A222">
            <v>9</v>
          </cell>
          <cell r="B222" t="str">
            <v>300037</v>
          </cell>
          <cell r="C222">
            <v>15.77</v>
          </cell>
          <cell r="D222">
            <v>26.56</v>
          </cell>
          <cell r="E222">
            <v>300053.397</v>
          </cell>
          <cell r="F222">
            <v>19026.848256182624</v>
          </cell>
        </row>
        <row r="223">
          <cell r="A223">
            <v>6</v>
          </cell>
          <cell r="B223" t="str">
            <v>410045</v>
          </cell>
          <cell r="C223">
            <v>15.815</v>
          </cell>
          <cell r="D223">
            <v>1738.02</v>
          </cell>
          <cell r="E223">
            <v>223700.32499999998</v>
          </cell>
          <cell r="F223">
            <v>14144.819791337337</v>
          </cell>
        </row>
        <row r="224">
          <cell r="A224">
            <v>4</v>
          </cell>
          <cell r="B224" t="str">
            <v>120994</v>
          </cell>
          <cell r="C224">
            <v>15.848000000000001</v>
          </cell>
          <cell r="D224">
            <v>8420</v>
          </cell>
          <cell r="E224">
            <v>1818862.9325999997</v>
          </cell>
          <cell r="F224">
            <v>114769.24107773849</v>
          </cell>
        </row>
        <row r="225">
          <cell r="A225">
            <v>9</v>
          </cell>
          <cell r="B225" t="str">
            <v>240252</v>
          </cell>
          <cell r="C225">
            <v>15.897</v>
          </cell>
          <cell r="D225">
            <v>50.25</v>
          </cell>
          <cell r="E225">
            <v>390610.40500000003</v>
          </cell>
          <cell r="F225">
            <v>24571.328238032336</v>
          </cell>
        </row>
        <row r="226">
          <cell r="A226">
            <v>6</v>
          </cell>
          <cell r="B226" t="str">
            <v>310057</v>
          </cell>
          <cell r="C226">
            <v>15.902000000000001</v>
          </cell>
          <cell r="D226">
            <v>2012.51</v>
          </cell>
          <cell r="E226">
            <v>266106.87050000008</v>
          </cell>
          <cell r="F226">
            <v>16734.176235693627</v>
          </cell>
        </row>
        <row r="227">
          <cell r="A227">
            <v>9</v>
          </cell>
          <cell r="B227" t="str">
            <v>330172</v>
          </cell>
          <cell r="C227">
            <v>16.058</v>
          </cell>
          <cell r="D227">
            <v>10.4</v>
          </cell>
          <cell r="E227">
            <v>178805.18550000002</v>
          </cell>
          <cell r="F227">
            <v>11134.959864242124</v>
          </cell>
        </row>
        <row r="228">
          <cell r="A228">
            <v>5</v>
          </cell>
          <cell r="B228" t="str">
            <v>410886</v>
          </cell>
          <cell r="C228">
            <v>16.166</v>
          </cell>
          <cell r="D228">
            <v>1.1826999999999999</v>
          </cell>
          <cell r="E228">
            <v>316841.2095</v>
          </cell>
          <cell r="F228">
            <v>19599.233545713225</v>
          </cell>
        </row>
        <row r="229">
          <cell r="A229">
            <v>3</v>
          </cell>
          <cell r="B229" t="str">
            <v>300808</v>
          </cell>
          <cell r="C229">
            <v>16.170000000000002</v>
          </cell>
          <cell r="D229">
            <v>8.7430000000000003</v>
          </cell>
          <cell r="E229">
            <v>366467.31299999985</v>
          </cell>
          <cell r="F229">
            <v>22663.408348794052</v>
          </cell>
        </row>
        <row r="230">
          <cell r="A230">
            <v>3</v>
          </cell>
          <cell r="B230" t="str">
            <v>230968</v>
          </cell>
          <cell r="C230">
            <v>16.378</v>
          </cell>
          <cell r="D230">
            <v>8.8550000000000004</v>
          </cell>
          <cell r="E230">
            <v>267603.19</v>
          </cell>
          <cell r="F230">
            <v>16339.186103309317</v>
          </cell>
        </row>
        <row r="231">
          <cell r="A231">
            <v>6</v>
          </cell>
          <cell r="B231" t="str">
            <v>720124</v>
          </cell>
          <cell r="C231">
            <v>16.402000000000001</v>
          </cell>
          <cell r="D231">
            <v>2371.4899999999998</v>
          </cell>
          <cell r="E231">
            <v>385783.51049999997</v>
          </cell>
          <cell r="F231">
            <v>23520.516430923057</v>
          </cell>
        </row>
        <row r="232">
          <cell r="A232">
            <v>7</v>
          </cell>
          <cell r="B232" t="str">
            <v>740029</v>
          </cell>
          <cell r="C232">
            <v>16.434999999999999</v>
          </cell>
          <cell r="D232">
            <v>120.32859999999999</v>
          </cell>
          <cell r="E232">
            <v>533196.60100000014</v>
          </cell>
          <cell r="F232">
            <v>32442.750289017353</v>
          </cell>
        </row>
        <row r="233">
          <cell r="A233">
            <v>6</v>
          </cell>
          <cell r="B233" t="str">
            <v>110048</v>
          </cell>
          <cell r="C233">
            <v>16.510999999999999</v>
          </cell>
          <cell r="D233">
            <v>2678.84</v>
          </cell>
          <cell r="E233">
            <v>293125.85500000004</v>
          </cell>
          <cell r="F233">
            <v>17753.367754830117</v>
          </cell>
        </row>
        <row r="234">
          <cell r="A234">
            <v>9</v>
          </cell>
          <cell r="B234" t="str">
            <v>300105</v>
          </cell>
          <cell r="C234">
            <v>16.541</v>
          </cell>
          <cell r="D234">
            <v>38.200000000000003</v>
          </cell>
          <cell r="E234">
            <v>264137.7</v>
          </cell>
          <cell r="F234">
            <v>15968.665739677166</v>
          </cell>
        </row>
        <row r="235">
          <cell r="A235">
            <v>5</v>
          </cell>
          <cell r="B235" t="str">
            <v>410878</v>
          </cell>
          <cell r="C235">
            <v>16.628</v>
          </cell>
          <cell r="D235">
            <v>1.3050999999999999</v>
          </cell>
          <cell r="E235">
            <v>94161.63960000001</v>
          </cell>
          <cell r="F235">
            <v>5662.8361558816459</v>
          </cell>
        </row>
        <row r="236">
          <cell r="A236">
            <v>9</v>
          </cell>
          <cell r="B236" t="str">
            <v>240253</v>
          </cell>
          <cell r="C236">
            <v>16.661999999999999</v>
          </cell>
          <cell r="D236">
            <v>48.13</v>
          </cell>
          <cell r="E236">
            <v>1792219.5149999994</v>
          </cell>
          <cell r="F236">
            <v>107563.28862081379</v>
          </cell>
        </row>
        <row r="237">
          <cell r="A237">
            <v>6</v>
          </cell>
          <cell r="B237" t="str">
            <v>330251</v>
          </cell>
          <cell r="C237">
            <v>16.676000000000002</v>
          </cell>
          <cell r="D237">
            <v>2588.7600000000002</v>
          </cell>
          <cell r="E237">
            <v>342535.22500000003</v>
          </cell>
          <cell r="F237">
            <v>20540.610757975533</v>
          </cell>
        </row>
        <row r="238">
          <cell r="A238">
            <v>9</v>
          </cell>
          <cell r="B238" t="str">
            <v>230045</v>
          </cell>
          <cell r="C238">
            <v>16.724</v>
          </cell>
          <cell r="D238">
            <v>35.090000000000003</v>
          </cell>
          <cell r="E238">
            <v>420018.17049999995</v>
          </cell>
          <cell r="F238">
            <v>25114.695676871557</v>
          </cell>
        </row>
        <row r="239">
          <cell r="A239">
            <v>9</v>
          </cell>
          <cell r="B239" t="str">
            <v>230152</v>
          </cell>
          <cell r="C239">
            <v>16.765000000000001</v>
          </cell>
          <cell r="D239">
            <v>57.04</v>
          </cell>
          <cell r="E239">
            <v>331099.01550000004</v>
          </cell>
          <cell r="F239">
            <v>19749.419355800776</v>
          </cell>
        </row>
        <row r="240">
          <cell r="A240">
            <v>6</v>
          </cell>
          <cell r="B240" t="str">
            <v>330275</v>
          </cell>
          <cell r="C240">
            <v>16.779</v>
          </cell>
          <cell r="D240">
            <v>3406.06</v>
          </cell>
          <cell r="E240">
            <v>214092.2605</v>
          </cell>
          <cell r="F240">
            <v>12759.536354967518</v>
          </cell>
        </row>
        <row r="241">
          <cell r="A241">
            <v>8</v>
          </cell>
          <cell r="B241" t="str">
            <v>120099</v>
          </cell>
          <cell r="C241">
            <v>16.919</v>
          </cell>
          <cell r="D241">
            <v>692.39</v>
          </cell>
          <cell r="E241">
            <v>548664.22500000009</v>
          </cell>
          <cell r="F241">
            <v>32428.880252970037</v>
          </cell>
        </row>
        <row r="242">
          <cell r="A242">
            <v>5</v>
          </cell>
          <cell r="B242" t="str">
            <v>410749</v>
          </cell>
          <cell r="C242">
            <v>16.946999999999999</v>
          </cell>
          <cell r="D242">
            <v>0.45850000000000002</v>
          </cell>
          <cell r="E242">
            <v>939413.24780000013</v>
          </cell>
          <cell r="F242">
            <v>55432.421537735303</v>
          </cell>
        </row>
        <row r="243">
          <cell r="A243">
            <v>6</v>
          </cell>
          <cell r="B243" t="str">
            <v>430279</v>
          </cell>
          <cell r="C243">
            <v>16.956</v>
          </cell>
          <cell r="D243">
            <v>2854.99</v>
          </cell>
          <cell r="E243">
            <v>338853.21</v>
          </cell>
          <cell r="F243">
            <v>19984.265746638361</v>
          </cell>
        </row>
        <row r="244">
          <cell r="A244">
            <v>6</v>
          </cell>
          <cell r="B244" t="str">
            <v>720249</v>
          </cell>
          <cell r="C244">
            <v>17.054000000000002</v>
          </cell>
          <cell r="D244">
            <v>3580.06</v>
          </cell>
          <cell r="E244">
            <v>448692.86050000001</v>
          </cell>
          <cell r="F244">
            <v>26310.124340330713</v>
          </cell>
        </row>
        <row r="245">
          <cell r="A245">
            <v>6</v>
          </cell>
          <cell r="B245" t="str">
            <v>430024</v>
          </cell>
          <cell r="C245">
            <v>17.167000000000002</v>
          </cell>
          <cell r="D245">
            <v>3062.87</v>
          </cell>
          <cell r="E245">
            <v>473454.18499999988</v>
          </cell>
          <cell r="F245">
            <v>27579.319916118126</v>
          </cell>
        </row>
        <row r="246">
          <cell r="A246">
            <v>4</v>
          </cell>
          <cell r="B246" t="str">
            <v>110725</v>
          </cell>
          <cell r="C246">
            <v>17.331</v>
          </cell>
          <cell r="D246">
            <v>10100</v>
          </cell>
          <cell r="E246">
            <v>7976935.6137500005</v>
          </cell>
          <cell r="F246">
            <v>460269.78326409328</v>
          </cell>
        </row>
        <row r="247">
          <cell r="A247">
            <v>2</v>
          </cell>
          <cell r="B247" t="str">
            <v>110719</v>
          </cell>
          <cell r="C247">
            <v>17.454000000000001</v>
          </cell>
          <cell r="D247">
            <v>8.4499999999999993</v>
          </cell>
          <cell r="E247">
            <v>180491.6</v>
          </cell>
          <cell r="F247">
            <v>10340.987739200184</v>
          </cell>
        </row>
        <row r="248">
          <cell r="A248">
            <v>5</v>
          </cell>
          <cell r="B248" t="str">
            <v>410950</v>
          </cell>
          <cell r="C248">
            <v>17.457000000000001</v>
          </cell>
          <cell r="D248">
            <v>1.2771000000000001</v>
          </cell>
          <cell r="E248">
            <v>1023107.8691500002</v>
          </cell>
          <cell r="F248">
            <v>58607.313349945587</v>
          </cell>
        </row>
        <row r="249">
          <cell r="A249">
            <v>9</v>
          </cell>
          <cell r="B249" t="str">
            <v>310045</v>
          </cell>
          <cell r="C249">
            <v>17.496000000000002</v>
          </cell>
          <cell r="D249">
            <v>30.26</v>
          </cell>
          <cell r="E249">
            <v>506620.73550000007</v>
          </cell>
          <cell r="F249">
            <v>28956.374914266118</v>
          </cell>
        </row>
        <row r="250">
          <cell r="A250">
            <v>9</v>
          </cell>
          <cell r="B250" t="str">
            <v>330330</v>
          </cell>
          <cell r="C250">
            <v>17.506</v>
          </cell>
          <cell r="D250">
            <v>42.17</v>
          </cell>
          <cell r="E250">
            <v>464245.55050000007</v>
          </cell>
          <cell r="F250">
            <v>26519.224865760316</v>
          </cell>
        </row>
        <row r="251">
          <cell r="A251">
            <v>6</v>
          </cell>
          <cell r="B251" t="str">
            <v>720168</v>
          </cell>
          <cell r="C251">
            <v>17.523</v>
          </cell>
          <cell r="D251">
            <v>2082.5500000000002</v>
          </cell>
          <cell r="E251">
            <v>379564.94949999981</v>
          </cell>
          <cell r="F251">
            <v>21660.956999372243</v>
          </cell>
        </row>
        <row r="252">
          <cell r="A252">
            <v>6</v>
          </cell>
          <cell r="B252" t="str">
            <v>120129</v>
          </cell>
          <cell r="C252">
            <v>17.53</v>
          </cell>
          <cell r="D252">
            <v>4244.6099999999997</v>
          </cell>
          <cell r="E252">
            <v>348790.29700000008</v>
          </cell>
          <cell r="F252">
            <v>19896.765373645183</v>
          </cell>
        </row>
        <row r="253">
          <cell r="A253">
            <v>7</v>
          </cell>
          <cell r="B253" t="str">
            <v>730054</v>
          </cell>
          <cell r="C253">
            <v>17.559999999999999</v>
          </cell>
          <cell r="D253">
            <v>153.83920000000001</v>
          </cell>
          <cell r="E253">
            <v>631859.02500000002</v>
          </cell>
          <cell r="F253">
            <v>35982.860193621869</v>
          </cell>
        </row>
        <row r="254">
          <cell r="A254">
            <v>6</v>
          </cell>
          <cell r="B254" t="str">
            <v>720038</v>
          </cell>
          <cell r="C254">
            <v>17.589000000000002</v>
          </cell>
          <cell r="D254">
            <v>3292.76</v>
          </cell>
          <cell r="E254">
            <v>331828.59500000003</v>
          </cell>
          <cell r="F254">
            <v>18865.688498493375</v>
          </cell>
        </row>
        <row r="255">
          <cell r="A255">
            <v>4</v>
          </cell>
          <cell r="B255" t="str">
            <v>410934</v>
          </cell>
          <cell r="C255">
            <v>17.670000000000002</v>
          </cell>
          <cell r="D255">
            <v>6060</v>
          </cell>
          <cell r="E255">
            <v>7775170.2582999999</v>
          </cell>
          <cell r="F255">
            <v>440020.95406338421</v>
          </cell>
        </row>
        <row r="256">
          <cell r="A256">
            <v>6</v>
          </cell>
          <cell r="B256" t="str">
            <v>330428</v>
          </cell>
          <cell r="C256">
            <v>17.681000000000001</v>
          </cell>
          <cell r="D256">
            <v>5079.4220000000005</v>
          </cell>
          <cell r="E256">
            <v>646856.47449999989</v>
          </cell>
          <cell r="F256">
            <v>36584.835388269887</v>
          </cell>
        </row>
        <row r="257">
          <cell r="A257">
            <v>9</v>
          </cell>
          <cell r="B257" t="str">
            <v>330385</v>
          </cell>
          <cell r="C257">
            <v>17.688000000000002</v>
          </cell>
          <cell r="D257">
            <v>43.72</v>
          </cell>
          <cell r="E257">
            <v>415559.8409999999</v>
          </cell>
          <cell r="F257">
            <v>23493.885176390766</v>
          </cell>
        </row>
        <row r="258">
          <cell r="A258">
            <v>3</v>
          </cell>
          <cell r="B258" t="str">
            <v>230956</v>
          </cell>
          <cell r="C258">
            <v>17.754000000000001</v>
          </cell>
          <cell r="D258">
            <v>9.5990000000000002</v>
          </cell>
          <cell r="E258">
            <v>292564.2</v>
          </cell>
          <cell r="F258">
            <v>16478.776613720853</v>
          </cell>
        </row>
        <row r="259">
          <cell r="A259">
            <v>9</v>
          </cell>
          <cell r="B259" t="str">
            <v>340064</v>
          </cell>
          <cell r="C259">
            <v>17.79</v>
          </cell>
          <cell r="D259">
            <v>37.299999999999997</v>
          </cell>
          <cell r="E259">
            <v>269219.73549999995</v>
          </cell>
          <cell r="F259">
            <v>15133.206042720627</v>
          </cell>
        </row>
        <row r="260">
          <cell r="A260">
            <v>3</v>
          </cell>
          <cell r="B260" t="str">
            <v>740947</v>
          </cell>
          <cell r="C260">
            <v>17.839000000000002</v>
          </cell>
          <cell r="D260">
            <v>9.6449999999999996</v>
          </cell>
          <cell r="E260">
            <v>338733.62500000012</v>
          </cell>
          <cell r="F260">
            <v>18988.375189192222</v>
          </cell>
        </row>
        <row r="261">
          <cell r="A261">
            <v>4</v>
          </cell>
          <cell r="B261" t="str">
            <v>410935</v>
          </cell>
          <cell r="C261">
            <v>17.869</v>
          </cell>
          <cell r="D261">
            <v>16760</v>
          </cell>
          <cell r="E261">
            <v>7721343.1200599996</v>
          </cell>
          <cell r="F261">
            <v>432108.29481560242</v>
          </cell>
        </row>
        <row r="262">
          <cell r="A262">
            <v>5</v>
          </cell>
          <cell r="B262" t="str">
            <v>410828</v>
          </cell>
          <cell r="C262">
            <v>17.876000000000001</v>
          </cell>
          <cell r="D262">
            <v>1.3294999999999999</v>
          </cell>
          <cell r="E262">
            <v>1228123.0788000003</v>
          </cell>
          <cell r="F262">
            <v>68702.342738867766</v>
          </cell>
        </row>
        <row r="263">
          <cell r="A263">
            <v>5</v>
          </cell>
          <cell r="B263" t="str">
            <v>720847</v>
          </cell>
          <cell r="C263">
            <v>17.881</v>
          </cell>
          <cell r="D263">
            <v>0.60319999999999996</v>
          </cell>
          <cell r="E263">
            <v>4391965.7299999949</v>
          </cell>
          <cell r="F263">
            <v>245621.92998154435</v>
          </cell>
        </row>
        <row r="264">
          <cell r="A264">
            <v>4</v>
          </cell>
          <cell r="B264" t="str">
            <v>110863</v>
          </cell>
          <cell r="C264">
            <v>17.885999999999999</v>
          </cell>
          <cell r="D264">
            <v>6134</v>
          </cell>
          <cell r="E264">
            <v>14982.312</v>
          </cell>
          <cell r="F264">
            <v>837.65582019456565</v>
          </cell>
        </row>
        <row r="265">
          <cell r="A265">
            <v>9</v>
          </cell>
          <cell r="B265" t="str">
            <v>330362</v>
          </cell>
          <cell r="C265">
            <v>17.891999999999999</v>
          </cell>
          <cell r="D265">
            <v>47.88</v>
          </cell>
          <cell r="E265">
            <v>390759.47</v>
          </cell>
          <cell r="F265">
            <v>21839.89883746926</v>
          </cell>
        </row>
        <row r="266">
          <cell r="A266">
            <v>5</v>
          </cell>
          <cell r="B266" t="str">
            <v>410727</v>
          </cell>
          <cell r="C266">
            <v>17.906000000000002</v>
          </cell>
          <cell r="D266">
            <v>1.31</v>
          </cell>
          <cell r="E266">
            <v>1130832.6396000001</v>
          </cell>
          <cell r="F266">
            <v>63153.838914330387</v>
          </cell>
        </row>
        <row r="267">
          <cell r="A267">
            <v>9</v>
          </cell>
          <cell r="B267" t="str">
            <v>400005</v>
          </cell>
          <cell r="C267">
            <v>17.909000000000002</v>
          </cell>
          <cell r="D267">
            <v>43</v>
          </cell>
          <cell r="E267">
            <v>532155.01</v>
          </cell>
          <cell r="F267">
            <v>29714.389971522694</v>
          </cell>
        </row>
        <row r="268">
          <cell r="A268">
            <v>9</v>
          </cell>
          <cell r="B268" t="str">
            <v>330092</v>
          </cell>
          <cell r="C268">
            <v>17.914000000000001</v>
          </cell>
          <cell r="D268">
            <v>48.92</v>
          </cell>
          <cell r="E268">
            <v>599087.39700000035</v>
          </cell>
          <cell r="F268">
            <v>33442.413587138566</v>
          </cell>
        </row>
        <row r="269">
          <cell r="A269">
            <v>7</v>
          </cell>
          <cell r="B269" t="str">
            <v>730063</v>
          </cell>
          <cell r="C269">
            <v>17.95</v>
          </cell>
          <cell r="D269">
            <v>171.66119999999998</v>
          </cell>
          <cell r="E269">
            <v>356468.45050000009</v>
          </cell>
          <cell r="F269">
            <v>19858.966601671316</v>
          </cell>
        </row>
        <row r="270">
          <cell r="A270">
            <v>4</v>
          </cell>
          <cell r="B270" t="str">
            <v>410717</v>
          </cell>
          <cell r="C270">
            <v>18.077999999999999</v>
          </cell>
          <cell r="D270">
            <v>6200</v>
          </cell>
          <cell r="E270">
            <v>482883.75431999995</v>
          </cell>
          <cell r="F270">
            <v>26711.12702290076</v>
          </cell>
        </row>
        <row r="271">
          <cell r="A271">
            <v>9</v>
          </cell>
          <cell r="B271" t="str">
            <v>410295</v>
          </cell>
          <cell r="C271">
            <v>18.163</v>
          </cell>
          <cell r="D271">
            <v>17.399999999999999</v>
          </cell>
          <cell r="E271">
            <v>777576.28</v>
          </cell>
          <cell r="F271">
            <v>42811.004789957609</v>
          </cell>
        </row>
        <row r="272">
          <cell r="A272">
            <v>2</v>
          </cell>
          <cell r="B272" t="str">
            <v>110985</v>
          </cell>
          <cell r="C272">
            <v>18.176000000000002</v>
          </cell>
          <cell r="D272">
            <v>8.8000000000000007</v>
          </cell>
          <cell r="E272">
            <v>517717.6</v>
          </cell>
          <cell r="F272">
            <v>28483.582746478867</v>
          </cell>
        </row>
        <row r="273">
          <cell r="A273">
            <v>9</v>
          </cell>
          <cell r="B273" t="str">
            <v>330340</v>
          </cell>
          <cell r="C273">
            <v>18.196000000000002</v>
          </cell>
          <cell r="D273">
            <v>47.3</v>
          </cell>
          <cell r="E273">
            <v>368301.70550000004</v>
          </cell>
          <cell r="F273">
            <v>20240.805973840404</v>
          </cell>
        </row>
        <row r="274">
          <cell r="A274">
            <v>4</v>
          </cell>
          <cell r="B274" t="str">
            <v>410926</v>
          </cell>
          <cell r="C274">
            <v>18.2</v>
          </cell>
          <cell r="D274">
            <v>8100</v>
          </cell>
          <cell r="E274">
            <v>220575.51772999999</v>
          </cell>
          <cell r="F274">
            <v>12119.533941208791</v>
          </cell>
        </row>
        <row r="275">
          <cell r="A275">
            <v>8</v>
          </cell>
          <cell r="B275" t="str">
            <v>720145</v>
          </cell>
          <cell r="C275">
            <v>18.219000000000001</v>
          </cell>
          <cell r="D275">
            <v>992.36500000000001</v>
          </cell>
          <cell r="E275">
            <v>601352.8404000001</v>
          </cell>
          <cell r="F275">
            <v>33006.907096986666</v>
          </cell>
        </row>
        <row r="276">
          <cell r="A276">
            <v>3</v>
          </cell>
          <cell r="B276" t="str">
            <v>330752</v>
          </cell>
          <cell r="C276">
            <v>18.231000000000002</v>
          </cell>
          <cell r="D276">
            <v>9.8570000000000011</v>
          </cell>
          <cell r="E276">
            <v>253755.2</v>
          </cell>
          <cell r="F276">
            <v>13918.885414952552</v>
          </cell>
        </row>
        <row r="277">
          <cell r="A277">
            <v>1</v>
          </cell>
          <cell r="B277" t="str">
            <v>230295</v>
          </cell>
          <cell r="C277">
            <v>18.283000000000001</v>
          </cell>
          <cell r="D277">
            <v>76.067899999999995</v>
          </cell>
          <cell r="E277">
            <v>528724.02049999998</v>
          </cell>
          <cell r="F277">
            <v>28918.887518459767</v>
          </cell>
        </row>
        <row r="278">
          <cell r="A278">
            <v>9</v>
          </cell>
          <cell r="B278" t="str">
            <v>400018</v>
          </cell>
          <cell r="C278">
            <v>18.3</v>
          </cell>
          <cell r="D278">
            <v>62.06</v>
          </cell>
          <cell r="E278">
            <v>334690.63</v>
          </cell>
          <cell r="F278">
            <v>18289.105464480876</v>
          </cell>
        </row>
        <row r="279">
          <cell r="A279">
            <v>3</v>
          </cell>
          <cell r="B279" t="str">
            <v>730949</v>
          </cell>
          <cell r="C279">
            <v>18.342000000000002</v>
          </cell>
          <cell r="D279">
            <v>9.9169999999999998</v>
          </cell>
          <cell r="E279">
            <v>245476.89550000001</v>
          </cell>
          <cell r="F279">
            <v>13383.322184058445</v>
          </cell>
        </row>
        <row r="280">
          <cell r="A280">
            <v>8</v>
          </cell>
          <cell r="B280" t="str">
            <v>720153</v>
          </cell>
          <cell r="C280">
            <v>18.381</v>
          </cell>
          <cell r="D280">
            <v>840.95500000000004</v>
          </cell>
          <cell r="E280">
            <v>632225.93050000002</v>
          </cell>
          <cell r="F280">
            <v>34395.622136989281</v>
          </cell>
        </row>
        <row r="281">
          <cell r="A281">
            <v>6</v>
          </cell>
          <cell r="B281" t="str">
            <v>410021</v>
          </cell>
          <cell r="C281">
            <v>18.471</v>
          </cell>
          <cell r="D281">
            <v>2172.87</v>
          </cell>
          <cell r="E281">
            <v>406051.96500000014</v>
          </cell>
          <cell r="F281">
            <v>21983.215039792114</v>
          </cell>
        </row>
        <row r="282">
          <cell r="A282">
            <v>9</v>
          </cell>
          <cell r="B282" t="str">
            <v>240047</v>
          </cell>
          <cell r="C282">
            <v>18.478999999999999</v>
          </cell>
          <cell r="D282">
            <v>51.42</v>
          </cell>
          <cell r="E282">
            <v>429328.69</v>
          </cell>
          <cell r="F282">
            <v>23233.32918447968</v>
          </cell>
        </row>
        <row r="283">
          <cell r="A283">
            <v>6</v>
          </cell>
          <cell r="B283" t="str">
            <v>120385</v>
          </cell>
          <cell r="C283">
            <v>18.598000000000003</v>
          </cell>
          <cell r="D283">
            <v>3450.99</v>
          </cell>
          <cell r="E283">
            <v>353986.2</v>
          </cell>
          <cell r="F283">
            <v>19033.562748682652</v>
          </cell>
        </row>
        <row r="284">
          <cell r="A284">
            <v>6</v>
          </cell>
          <cell r="B284" t="str">
            <v>120168</v>
          </cell>
          <cell r="C284">
            <v>18.77</v>
          </cell>
          <cell r="D284">
            <v>2745.27</v>
          </cell>
          <cell r="E284">
            <v>592225.53</v>
          </cell>
          <cell r="F284">
            <v>31551.706446457116</v>
          </cell>
        </row>
        <row r="285">
          <cell r="A285">
            <v>9</v>
          </cell>
          <cell r="B285" t="str">
            <v>330078</v>
          </cell>
          <cell r="C285">
            <v>18.78</v>
          </cell>
          <cell r="D285">
            <v>34.6</v>
          </cell>
          <cell r="E285">
            <v>460539.75500000012</v>
          </cell>
          <cell r="F285">
            <v>24522.883652822155</v>
          </cell>
        </row>
        <row r="286">
          <cell r="A286">
            <v>9</v>
          </cell>
          <cell r="B286" t="str">
            <v>410075</v>
          </cell>
          <cell r="C286">
            <v>18.843</v>
          </cell>
          <cell r="D286">
            <v>37.21</v>
          </cell>
          <cell r="E286">
            <v>613381.93600000022</v>
          </cell>
          <cell r="F286">
            <v>32552.244122485816</v>
          </cell>
        </row>
        <row r="287">
          <cell r="A287">
            <v>5</v>
          </cell>
          <cell r="B287" t="str">
            <v>410944</v>
          </cell>
          <cell r="C287">
            <v>18.912000000000003</v>
          </cell>
          <cell r="D287">
            <v>1.5981999999999998</v>
          </cell>
          <cell r="E287">
            <v>1049567.6360000002</v>
          </cell>
          <cell r="F287">
            <v>55497.442681895096</v>
          </cell>
        </row>
        <row r="288">
          <cell r="A288">
            <v>6</v>
          </cell>
          <cell r="B288" t="str">
            <v>120197</v>
          </cell>
          <cell r="C288">
            <v>18.917999999999999</v>
          </cell>
          <cell r="D288">
            <v>3064.33</v>
          </cell>
          <cell r="E288">
            <v>452641.16649999999</v>
          </cell>
          <cell r="F288">
            <v>23926.480944074428</v>
          </cell>
        </row>
        <row r="289">
          <cell r="A289">
            <v>4</v>
          </cell>
          <cell r="B289" t="str">
            <v>120727</v>
          </cell>
          <cell r="C289">
            <v>18.952999999999999</v>
          </cell>
          <cell r="D289">
            <v>6500</v>
          </cell>
          <cell r="E289">
            <v>765807.04520000005</v>
          </cell>
          <cell r="F289">
            <v>40405.584614572894</v>
          </cell>
        </row>
        <row r="290">
          <cell r="A290">
            <v>6</v>
          </cell>
          <cell r="B290" t="str">
            <v>410134</v>
          </cell>
          <cell r="C290">
            <v>19.068000000000001</v>
          </cell>
          <cell r="D290">
            <v>4609.37</v>
          </cell>
          <cell r="E290">
            <v>329546.47740000003</v>
          </cell>
          <cell r="F290">
            <v>17282.697577092513</v>
          </cell>
        </row>
        <row r="291">
          <cell r="A291">
            <v>6</v>
          </cell>
          <cell r="B291" t="str">
            <v>120371</v>
          </cell>
          <cell r="C291">
            <v>19.125</v>
          </cell>
          <cell r="D291">
            <v>3282.96</v>
          </cell>
          <cell r="E291">
            <v>188090.15</v>
          </cell>
          <cell r="F291">
            <v>9834.7790849673202</v>
          </cell>
        </row>
        <row r="292">
          <cell r="A292">
            <v>5</v>
          </cell>
          <cell r="B292" t="str">
            <v>430975</v>
          </cell>
          <cell r="C292">
            <v>19.172000000000001</v>
          </cell>
          <cell r="D292">
            <v>0.58879999999999999</v>
          </cell>
          <cell r="E292">
            <v>13413365.900000002</v>
          </cell>
          <cell r="F292">
            <v>699633.10557062388</v>
          </cell>
        </row>
        <row r="293">
          <cell r="A293">
            <v>6</v>
          </cell>
          <cell r="B293" t="str">
            <v>410023</v>
          </cell>
          <cell r="C293">
            <v>19.378</v>
          </cell>
          <cell r="D293">
            <v>4518.3500000000004</v>
          </cell>
          <cell r="E293">
            <v>413298.67409999995</v>
          </cell>
          <cell r="F293">
            <v>21328.242032201462</v>
          </cell>
        </row>
        <row r="294">
          <cell r="A294">
            <v>6</v>
          </cell>
          <cell r="B294" t="str">
            <v>120227</v>
          </cell>
          <cell r="C294">
            <v>19.399999999999999</v>
          </cell>
          <cell r="D294">
            <v>4142.76</v>
          </cell>
          <cell r="E294">
            <v>447891.59499999991</v>
          </cell>
          <cell r="F294">
            <v>23087.1956185567</v>
          </cell>
        </row>
        <row r="295">
          <cell r="A295">
            <v>6</v>
          </cell>
          <cell r="B295" t="str">
            <v>120134</v>
          </cell>
          <cell r="C295">
            <v>19.405000000000001</v>
          </cell>
          <cell r="D295">
            <v>3297.82</v>
          </cell>
          <cell r="E295">
            <v>380330.51</v>
          </cell>
          <cell r="F295">
            <v>19599.614017005926</v>
          </cell>
        </row>
        <row r="296">
          <cell r="A296">
            <v>6</v>
          </cell>
          <cell r="B296" t="str">
            <v>120226</v>
          </cell>
          <cell r="C296">
            <v>19.452999999999999</v>
          </cell>
          <cell r="D296">
            <v>4673.5</v>
          </cell>
          <cell r="E296">
            <v>385139.84700000013</v>
          </cell>
          <cell r="F296">
            <v>19798.480799876634</v>
          </cell>
        </row>
        <row r="297">
          <cell r="A297">
            <v>1</v>
          </cell>
          <cell r="B297" t="str">
            <v>740088</v>
          </cell>
          <cell r="C297">
            <v>19.548999999999999</v>
          </cell>
          <cell r="D297">
            <v>86.61</v>
          </cell>
          <cell r="E297">
            <v>278399.42949999997</v>
          </cell>
          <cell r="F297">
            <v>14241.108471021535</v>
          </cell>
        </row>
        <row r="298">
          <cell r="A298">
            <v>9</v>
          </cell>
          <cell r="B298" t="str">
            <v>230280</v>
          </cell>
          <cell r="C298">
            <v>19.579000000000001</v>
          </cell>
          <cell r="D298">
            <v>51.13</v>
          </cell>
          <cell r="E298">
            <v>329191.90999999997</v>
          </cell>
          <cell r="F298">
            <v>16813.520098064251</v>
          </cell>
        </row>
        <row r="299">
          <cell r="A299">
            <v>9</v>
          </cell>
          <cell r="B299" t="str">
            <v>400010</v>
          </cell>
          <cell r="C299">
            <v>19.7</v>
          </cell>
          <cell r="D299">
            <v>69.3</v>
          </cell>
          <cell r="E299">
            <v>414578.39549999987</v>
          </cell>
          <cell r="F299">
            <v>21044.588604060908</v>
          </cell>
        </row>
        <row r="300">
          <cell r="A300">
            <v>9</v>
          </cell>
          <cell r="B300" t="str">
            <v>410200</v>
          </cell>
          <cell r="C300">
            <v>19.754000000000001</v>
          </cell>
          <cell r="D300">
            <v>68.63</v>
          </cell>
          <cell r="E300">
            <v>864572.46670000022</v>
          </cell>
          <cell r="F300">
            <v>43766.956904930652</v>
          </cell>
        </row>
        <row r="301">
          <cell r="A301">
            <v>3</v>
          </cell>
          <cell r="B301" t="str">
            <v>230864</v>
          </cell>
          <cell r="C301">
            <v>19.872</v>
          </cell>
          <cell r="D301">
            <v>24.763999999999999</v>
          </cell>
          <cell r="E301">
            <v>344123.71500000003</v>
          </cell>
          <cell r="F301">
            <v>17317.014643719809</v>
          </cell>
        </row>
        <row r="302">
          <cell r="A302">
            <v>9</v>
          </cell>
          <cell r="B302" t="str">
            <v>740266</v>
          </cell>
          <cell r="C302">
            <v>19.891000000000002</v>
          </cell>
          <cell r="D302">
            <v>44.935000000000002</v>
          </cell>
          <cell r="E302">
            <v>643882.84450000001</v>
          </cell>
          <cell r="F302">
            <v>32370.561786737719</v>
          </cell>
        </row>
        <row r="303">
          <cell r="A303">
            <v>6</v>
          </cell>
          <cell r="B303" t="str">
            <v>120241</v>
          </cell>
          <cell r="C303">
            <v>19.971</v>
          </cell>
          <cell r="D303">
            <v>5287.16</v>
          </cell>
          <cell r="E303">
            <v>427763.266</v>
          </cell>
          <cell r="F303">
            <v>21419.22117069751</v>
          </cell>
        </row>
        <row r="304">
          <cell r="A304">
            <v>4</v>
          </cell>
          <cell r="B304" t="str">
            <v>120997</v>
          </cell>
          <cell r="C304">
            <v>19.989000000000001</v>
          </cell>
          <cell r="D304">
            <v>14183</v>
          </cell>
          <cell r="E304">
            <v>887750</v>
          </cell>
          <cell r="F304">
            <v>44411.926559607782</v>
          </cell>
        </row>
        <row r="305">
          <cell r="A305">
            <v>4</v>
          </cell>
          <cell r="B305" t="str">
            <v>110788</v>
          </cell>
          <cell r="C305">
            <v>20.024999999999999</v>
          </cell>
          <cell r="D305">
            <v>26800</v>
          </cell>
          <cell r="E305">
            <v>4424023.0008499995</v>
          </cell>
          <cell r="F305">
            <v>220924.99380024968</v>
          </cell>
        </row>
        <row r="306">
          <cell r="A306">
            <v>6</v>
          </cell>
          <cell r="B306" t="str">
            <v>410015</v>
          </cell>
          <cell r="C306">
            <v>20.109000000000002</v>
          </cell>
          <cell r="D306">
            <v>3223.92</v>
          </cell>
          <cell r="E306">
            <v>326146.43500000011</v>
          </cell>
          <cell r="F306">
            <v>16218.928589188925</v>
          </cell>
        </row>
        <row r="307">
          <cell r="A307">
            <v>9</v>
          </cell>
          <cell r="B307" t="str">
            <v>740071</v>
          </cell>
          <cell r="C307">
            <v>20.135000000000002</v>
          </cell>
          <cell r="D307">
            <v>42.55</v>
          </cell>
          <cell r="E307">
            <v>576117.39500000014</v>
          </cell>
          <cell r="F307">
            <v>28612.733796871125</v>
          </cell>
        </row>
        <row r="308">
          <cell r="A308">
            <v>9</v>
          </cell>
          <cell r="B308" t="str">
            <v>330359</v>
          </cell>
          <cell r="C308">
            <v>20.138999999999999</v>
          </cell>
          <cell r="D308">
            <v>29.4</v>
          </cell>
          <cell r="E308">
            <v>686622.27050000022</v>
          </cell>
          <cell r="F308">
            <v>34094.159119122116</v>
          </cell>
        </row>
        <row r="309">
          <cell r="A309">
            <v>6</v>
          </cell>
          <cell r="B309" t="str">
            <v>330371</v>
          </cell>
          <cell r="C309">
            <v>20.196000000000002</v>
          </cell>
          <cell r="D309">
            <v>3226.68</v>
          </cell>
          <cell r="E309">
            <v>474162.2350000001</v>
          </cell>
          <cell r="F309">
            <v>23478.027084571204</v>
          </cell>
        </row>
        <row r="310">
          <cell r="A310">
            <v>9</v>
          </cell>
          <cell r="B310" t="str">
            <v>720151</v>
          </cell>
          <cell r="C310">
            <v>20.214000000000002</v>
          </cell>
          <cell r="D310">
            <v>36.659999999999997</v>
          </cell>
          <cell r="E310">
            <v>638659.05000000005</v>
          </cell>
          <cell r="F310">
            <v>31594.887206886317</v>
          </cell>
        </row>
        <row r="311">
          <cell r="A311">
            <v>5</v>
          </cell>
          <cell r="B311" t="str">
            <v>410940</v>
          </cell>
          <cell r="C311">
            <v>20.238</v>
          </cell>
          <cell r="D311">
            <v>1.4805999999999999</v>
          </cell>
          <cell r="E311">
            <v>796086.08180000004</v>
          </cell>
          <cell r="F311">
            <v>39336.203271074221</v>
          </cell>
        </row>
        <row r="312">
          <cell r="A312">
            <v>6</v>
          </cell>
          <cell r="B312" t="str">
            <v>330392</v>
          </cell>
          <cell r="C312">
            <v>20.254999999999999</v>
          </cell>
          <cell r="D312">
            <v>4097.4049999999997</v>
          </cell>
          <cell r="E312">
            <v>323529.90050000005</v>
          </cell>
          <cell r="F312">
            <v>15972.841298444831</v>
          </cell>
        </row>
        <row r="313">
          <cell r="A313">
            <v>9</v>
          </cell>
          <cell r="B313" t="str">
            <v>430303</v>
          </cell>
          <cell r="C313">
            <v>20.260999999999999</v>
          </cell>
          <cell r="D313">
            <v>44.25</v>
          </cell>
          <cell r="E313">
            <v>569050.67590000015</v>
          </cell>
          <cell r="F313">
            <v>28086.011346922667</v>
          </cell>
        </row>
        <row r="314">
          <cell r="A314">
            <v>6</v>
          </cell>
          <cell r="B314" t="str">
            <v>120053</v>
          </cell>
          <cell r="C314">
            <v>20.356999999999999</v>
          </cell>
          <cell r="D314">
            <v>3071.5</v>
          </cell>
          <cell r="E314">
            <v>433268.94</v>
          </cell>
          <cell r="F314">
            <v>21283.535884462348</v>
          </cell>
        </row>
        <row r="315">
          <cell r="A315">
            <v>4</v>
          </cell>
          <cell r="B315" t="str">
            <v>410714</v>
          </cell>
          <cell r="C315">
            <v>20.374000000000002</v>
          </cell>
          <cell r="D315">
            <v>13440</v>
          </cell>
          <cell r="E315">
            <v>3156076.35</v>
          </cell>
          <cell r="F315">
            <v>154907.05556100913</v>
          </cell>
        </row>
        <row r="316">
          <cell r="A316">
            <v>4</v>
          </cell>
          <cell r="B316" t="str">
            <v>110771</v>
          </cell>
          <cell r="C316">
            <v>20.411000000000001</v>
          </cell>
          <cell r="D316">
            <v>7000</v>
          </cell>
          <cell r="E316">
            <v>5423391.2800000003</v>
          </cell>
          <cell r="F316">
            <v>265709.23913576012</v>
          </cell>
        </row>
        <row r="317">
          <cell r="A317">
            <v>4</v>
          </cell>
          <cell r="B317" t="str">
            <v>740954</v>
          </cell>
          <cell r="C317">
            <v>20.477</v>
          </cell>
          <cell r="D317">
            <v>840</v>
          </cell>
          <cell r="E317">
            <v>2067160</v>
          </cell>
          <cell r="F317">
            <v>100950.33452165844</v>
          </cell>
        </row>
        <row r="318">
          <cell r="A318">
            <v>6</v>
          </cell>
          <cell r="B318" t="str">
            <v>330048</v>
          </cell>
          <cell r="C318">
            <v>20.582000000000001</v>
          </cell>
          <cell r="D318">
            <v>4999.95</v>
          </cell>
          <cell r="E318">
            <v>436522.40499999997</v>
          </cell>
          <cell r="F318">
            <v>21208.940093285393</v>
          </cell>
        </row>
        <row r="319">
          <cell r="A319">
            <v>6</v>
          </cell>
          <cell r="B319" t="str">
            <v>120049</v>
          </cell>
          <cell r="C319">
            <v>20.596</v>
          </cell>
          <cell r="D319">
            <v>3144.64</v>
          </cell>
          <cell r="E319">
            <v>232677.342</v>
          </cell>
          <cell r="F319">
            <v>11297.210234997086</v>
          </cell>
        </row>
        <row r="320">
          <cell r="A320">
            <v>4</v>
          </cell>
          <cell r="B320" t="str">
            <v>410783</v>
          </cell>
          <cell r="C320">
            <v>20.632000000000001</v>
          </cell>
          <cell r="D320">
            <v>8800</v>
          </cell>
          <cell r="E320">
            <v>3230234.784</v>
          </cell>
          <cell r="F320">
            <v>156564.30709577355</v>
          </cell>
        </row>
        <row r="321">
          <cell r="A321">
            <v>7</v>
          </cell>
          <cell r="B321" t="str">
            <v>300107</v>
          </cell>
          <cell r="C321">
            <v>20.664000000000001</v>
          </cell>
          <cell r="D321">
            <v>166.65440000000001</v>
          </cell>
          <cell r="E321">
            <v>467498.72</v>
          </cell>
          <cell r="F321">
            <v>22623.825009678665</v>
          </cell>
        </row>
        <row r="322">
          <cell r="A322">
            <v>9</v>
          </cell>
          <cell r="B322" t="str">
            <v>330312</v>
          </cell>
          <cell r="C322">
            <v>20.664999999999999</v>
          </cell>
          <cell r="D322">
            <v>44.27</v>
          </cell>
          <cell r="E322">
            <v>636621.13499999989</v>
          </cell>
          <cell r="F322">
            <v>30806.732881684002</v>
          </cell>
        </row>
        <row r="323">
          <cell r="A323">
            <v>9</v>
          </cell>
          <cell r="B323" t="str">
            <v>330272</v>
          </cell>
          <cell r="C323">
            <v>20.759</v>
          </cell>
          <cell r="D323">
            <v>15.11</v>
          </cell>
          <cell r="E323">
            <v>614096.35800000024</v>
          </cell>
          <cell r="F323">
            <v>29582.174382195684</v>
          </cell>
        </row>
        <row r="324">
          <cell r="A324">
            <v>2</v>
          </cell>
          <cell r="B324" t="str">
            <v>720943</v>
          </cell>
          <cell r="C324">
            <v>20.831</v>
          </cell>
          <cell r="D324">
            <v>12.6</v>
          </cell>
          <cell r="E324">
            <v>465447.7444999998</v>
          </cell>
          <cell r="F324">
            <v>22343.994263357486</v>
          </cell>
        </row>
        <row r="325">
          <cell r="A325">
            <v>6</v>
          </cell>
          <cell r="B325" t="str">
            <v>400282</v>
          </cell>
          <cell r="C325">
            <v>20.844999999999999</v>
          </cell>
          <cell r="D325">
            <v>3869.06</v>
          </cell>
          <cell r="E325">
            <v>374854.26530000014</v>
          </cell>
          <cell r="F325">
            <v>17982.934291196936</v>
          </cell>
        </row>
        <row r="326">
          <cell r="A326">
            <v>6</v>
          </cell>
          <cell r="B326" t="str">
            <v>330207</v>
          </cell>
          <cell r="C326">
            <v>20.846</v>
          </cell>
          <cell r="D326">
            <v>4282.57</v>
          </cell>
          <cell r="E326">
            <v>369524.85</v>
          </cell>
          <cell r="F326">
            <v>17726.415139595127</v>
          </cell>
        </row>
        <row r="327">
          <cell r="A327">
            <v>2</v>
          </cell>
          <cell r="B327" t="str">
            <v>110723</v>
          </cell>
          <cell r="C327">
            <v>20.862000000000002</v>
          </cell>
          <cell r="D327">
            <v>10.1</v>
          </cell>
          <cell r="E327">
            <v>688992.15370000002</v>
          </cell>
          <cell r="F327">
            <v>33026.179354807784</v>
          </cell>
        </row>
        <row r="328">
          <cell r="A328">
            <v>9</v>
          </cell>
          <cell r="B328" t="str">
            <v>230369</v>
          </cell>
          <cell r="C328">
            <v>20.912000000000003</v>
          </cell>
          <cell r="D328">
            <v>68.069999999999993</v>
          </cell>
          <cell r="E328">
            <v>786578.36500000011</v>
          </cell>
          <cell r="F328">
            <v>37613.732067712321</v>
          </cell>
        </row>
        <row r="329">
          <cell r="A329">
            <v>6</v>
          </cell>
          <cell r="B329" t="str">
            <v>120116</v>
          </cell>
          <cell r="C329">
            <v>20.941000000000003</v>
          </cell>
          <cell r="D329">
            <v>4787.99</v>
          </cell>
          <cell r="E329">
            <v>480328.79839999997</v>
          </cell>
          <cell r="F329">
            <v>22937.242653168421</v>
          </cell>
        </row>
        <row r="330">
          <cell r="A330">
            <v>6</v>
          </cell>
          <cell r="B330" t="str">
            <v>430038</v>
          </cell>
          <cell r="C330">
            <v>20.975000000000001</v>
          </cell>
          <cell r="D330">
            <v>3123.3</v>
          </cell>
          <cell r="E330">
            <v>346194.46250000008</v>
          </cell>
          <cell r="F330">
            <v>16505.099523241959</v>
          </cell>
        </row>
        <row r="331">
          <cell r="A331">
            <v>6</v>
          </cell>
          <cell r="B331" t="str">
            <v>120097</v>
          </cell>
          <cell r="C331">
            <v>21.013999999999999</v>
          </cell>
          <cell r="D331">
            <v>4662.6499999999996</v>
          </cell>
          <cell r="E331">
            <v>437563.36870000011</v>
          </cell>
          <cell r="F331">
            <v>20822.469244313321</v>
          </cell>
        </row>
        <row r="332">
          <cell r="A332">
            <v>8</v>
          </cell>
          <cell r="B332" t="str">
            <v>410162</v>
          </cell>
          <cell r="C332">
            <v>21.127000000000002</v>
          </cell>
          <cell r="D332">
            <v>1114.4749999999999</v>
          </cell>
          <cell r="E332">
            <v>443261.13500000007</v>
          </cell>
          <cell r="F332">
            <v>20980.789274388226</v>
          </cell>
        </row>
        <row r="333">
          <cell r="A333">
            <v>8</v>
          </cell>
          <cell r="B333" t="str">
            <v>740036</v>
          </cell>
          <cell r="C333">
            <v>21.132000000000001</v>
          </cell>
          <cell r="D333">
            <v>839.27</v>
          </cell>
          <cell r="E333">
            <v>868740.50050000031</v>
          </cell>
          <cell r="F333">
            <v>41110.188363619171</v>
          </cell>
        </row>
        <row r="334">
          <cell r="A334">
            <v>2</v>
          </cell>
          <cell r="B334" t="str">
            <v>730055</v>
          </cell>
          <cell r="C334">
            <v>21.138000000000002</v>
          </cell>
          <cell r="D334">
            <v>30.05</v>
          </cell>
          <cell r="E334">
            <v>353447.03</v>
          </cell>
          <cell r="F334">
            <v>16720.930551613208</v>
          </cell>
        </row>
        <row r="335">
          <cell r="A335">
            <v>6</v>
          </cell>
          <cell r="B335" t="str">
            <v>110065</v>
          </cell>
          <cell r="C335">
            <v>21.209</v>
          </cell>
          <cell r="D335">
            <v>2888.6</v>
          </cell>
          <cell r="E335">
            <v>605581.02139999997</v>
          </cell>
          <cell r="F335">
            <v>28553.02095336885</v>
          </cell>
        </row>
        <row r="336">
          <cell r="A336">
            <v>9</v>
          </cell>
          <cell r="B336" t="str">
            <v>720088</v>
          </cell>
          <cell r="C336">
            <v>21.263000000000002</v>
          </cell>
          <cell r="D336">
            <v>40.130000000000003</v>
          </cell>
          <cell r="E336">
            <v>726456.65500000014</v>
          </cell>
          <cell r="F336">
            <v>34165.2944081268</v>
          </cell>
        </row>
        <row r="337">
          <cell r="A337">
            <v>9</v>
          </cell>
          <cell r="B337" t="str">
            <v>730057</v>
          </cell>
          <cell r="C337">
            <v>21.313000000000002</v>
          </cell>
          <cell r="D337">
            <v>54.16</v>
          </cell>
          <cell r="E337">
            <v>500934.72049999994</v>
          </cell>
          <cell r="F337">
            <v>23503.717003706653</v>
          </cell>
        </row>
        <row r="338">
          <cell r="A338">
            <v>5</v>
          </cell>
          <cell r="B338" t="str">
            <v>410816</v>
          </cell>
          <cell r="C338">
            <v>21.36</v>
          </cell>
          <cell r="D338">
            <v>0.65599999999999992</v>
          </cell>
          <cell r="E338">
            <v>8561648.2964000013</v>
          </cell>
          <cell r="F338">
            <v>400826.23110486899</v>
          </cell>
        </row>
        <row r="339">
          <cell r="A339">
            <v>6</v>
          </cell>
          <cell r="B339" t="str">
            <v>120012</v>
          </cell>
          <cell r="C339">
            <v>21.442</v>
          </cell>
          <cell r="D339">
            <v>5759.11</v>
          </cell>
          <cell r="E339">
            <v>513179.74600000016</v>
          </cell>
          <cell r="F339">
            <v>23933.389889002898</v>
          </cell>
        </row>
        <row r="340">
          <cell r="A340">
            <v>6</v>
          </cell>
          <cell r="B340" t="str">
            <v>120396</v>
          </cell>
          <cell r="C340">
            <v>21.448</v>
          </cell>
          <cell r="D340">
            <v>5226.51</v>
          </cell>
          <cell r="E340">
            <v>362438.58199999988</v>
          </cell>
          <cell r="F340">
            <v>16898.479205520322</v>
          </cell>
        </row>
        <row r="341">
          <cell r="A341">
            <v>9</v>
          </cell>
          <cell r="B341" t="str">
            <v>400015</v>
          </cell>
          <cell r="C341">
            <v>21.509</v>
          </cell>
          <cell r="D341">
            <v>52.89</v>
          </cell>
          <cell r="E341">
            <v>628537.60449999978</v>
          </cell>
          <cell r="F341">
            <v>29222.07468966478</v>
          </cell>
        </row>
        <row r="342">
          <cell r="A342">
            <v>9</v>
          </cell>
          <cell r="B342" t="str">
            <v>410154</v>
          </cell>
          <cell r="C342">
            <v>21.533000000000001</v>
          </cell>
          <cell r="D342">
            <v>38.07</v>
          </cell>
          <cell r="E342">
            <v>308009.39049999998</v>
          </cell>
          <cell r="F342">
            <v>14304.063089211906</v>
          </cell>
        </row>
        <row r="343">
          <cell r="A343">
            <v>6</v>
          </cell>
          <cell r="B343" t="str">
            <v>240119</v>
          </cell>
          <cell r="C343">
            <v>21.542999999999999</v>
          </cell>
          <cell r="D343">
            <v>2860.38</v>
          </cell>
          <cell r="E343">
            <v>454283.57549999986</v>
          </cell>
          <cell r="F343">
            <v>21087.294039827317</v>
          </cell>
        </row>
        <row r="344">
          <cell r="A344">
            <v>6</v>
          </cell>
          <cell r="B344" t="str">
            <v>120244</v>
          </cell>
          <cell r="C344">
            <v>21.724</v>
          </cell>
          <cell r="D344">
            <v>3327.11</v>
          </cell>
          <cell r="E344">
            <v>327821.27249999996</v>
          </cell>
          <cell r="F344">
            <v>15090.281370834098</v>
          </cell>
        </row>
        <row r="345">
          <cell r="A345">
            <v>4</v>
          </cell>
          <cell r="B345" t="str">
            <v>410781</v>
          </cell>
          <cell r="C345">
            <v>21.826000000000001</v>
          </cell>
          <cell r="D345">
            <v>20500</v>
          </cell>
          <cell r="E345">
            <v>146570.54500000001</v>
          </cell>
          <cell r="F345">
            <v>6715.4102904792453</v>
          </cell>
        </row>
        <row r="346">
          <cell r="A346">
            <v>3</v>
          </cell>
          <cell r="B346" t="str">
            <v>230945</v>
          </cell>
          <cell r="C346">
            <v>21.914999999999999</v>
          </cell>
          <cell r="D346">
            <v>11.849</v>
          </cell>
          <cell r="E346">
            <v>196557.54350000003</v>
          </cell>
          <cell r="F346">
            <v>8969.0870864704557</v>
          </cell>
        </row>
        <row r="347">
          <cell r="A347">
            <v>6</v>
          </cell>
          <cell r="B347" t="str">
            <v>430127</v>
          </cell>
          <cell r="C347">
            <v>21.916</v>
          </cell>
          <cell r="D347">
            <v>4894.8999999999996</v>
          </cell>
          <cell r="E347">
            <v>594599.29499999993</v>
          </cell>
          <cell r="F347">
            <v>27130.831127943053</v>
          </cell>
        </row>
        <row r="348">
          <cell r="A348">
            <v>6</v>
          </cell>
          <cell r="B348" t="str">
            <v>120268</v>
          </cell>
          <cell r="C348">
            <v>21.917000000000002</v>
          </cell>
          <cell r="D348">
            <v>5557.1</v>
          </cell>
          <cell r="E348">
            <v>358630.13649999996</v>
          </cell>
          <cell r="F348">
            <v>16363.103367249165</v>
          </cell>
        </row>
        <row r="349">
          <cell r="A349">
            <v>6</v>
          </cell>
          <cell r="B349" t="str">
            <v>430003</v>
          </cell>
          <cell r="C349">
            <v>21.954999999999998</v>
          </cell>
          <cell r="D349">
            <v>5080.5</v>
          </cell>
          <cell r="E349">
            <v>370760.20650000026</v>
          </cell>
          <cell r="F349">
            <v>16887.278820314292</v>
          </cell>
        </row>
        <row r="350">
          <cell r="A350">
            <v>6</v>
          </cell>
          <cell r="B350" t="str">
            <v>120300</v>
          </cell>
          <cell r="C350">
            <v>21.961000000000002</v>
          </cell>
          <cell r="D350">
            <v>4354.55</v>
          </cell>
          <cell r="E350">
            <v>417621.31</v>
          </cell>
          <cell r="F350">
            <v>19016.497882610078</v>
          </cell>
        </row>
        <row r="351">
          <cell r="A351">
            <v>6</v>
          </cell>
          <cell r="B351" t="str">
            <v>120193</v>
          </cell>
          <cell r="C351">
            <v>22.163</v>
          </cell>
          <cell r="D351">
            <v>5726.1</v>
          </cell>
          <cell r="E351">
            <v>407135.98500000004</v>
          </cell>
          <cell r="F351">
            <v>18370.075576411138</v>
          </cell>
        </row>
        <row r="352">
          <cell r="A352">
            <v>3</v>
          </cell>
          <cell r="B352" t="str">
            <v>740964</v>
          </cell>
          <cell r="C352">
            <v>22.202999999999999</v>
          </cell>
          <cell r="D352">
            <v>11.381000000000002</v>
          </cell>
          <cell r="E352">
            <v>253877.33940000006</v>
          </cell>
          <cell r="F352">
            <v>11434.371003918392</v>
          </cell>
        </row>
        <row r="353">
          <cell r="A353">
            <v>3</v>
          </cell>
          <cell r="B353" t="str">
            <v>740782</v>
          </cell>
          <cell r="C353">
            <v>22.204000000000001</v>
          </cell>
          <cell r="D353">
            <v>12.005000000000001</v>
          </cell>
          <cell r="E353">
            <v>495269.71218000003</v>
          </cell>
          <cell r="F353">
            <v>22305.427498648893</v>
          </cell>
        </row>
        <row r="354">
          <cell r="A354">
            <v>8</v>
          </cell>
          <cell r="B354" t="str">
            <v>410124</v>
          </cell>
          <cell r="C354">
            <v>22.211000000000002</v>
          </cell>
          <cell r="D354">
            <v>1064.17</v>
          </cell>
          <cell r="E354">
            <v>161484.36500000002</v>
          </cell>
          <cell r="F354">
            <v>7270.4680113457298</v>
          </cell>
        </row>
        <row r="355">
          <cell r="A355">
            <v>6</v>
          </cell>
          <cell r="B355" t="str">
            <v>120370</v>
          </cell>
          <cell r="C355">
            <v>22.236000000000001</v>
          </cell>
          <cell r="D355">
            <v>4676.9949999999999</v>
          </cell>
          <cell r="E355">
            <v>764951.92599999998</v>
          </cell>
          <cell r="F355">
            <v>34401.50773520417</v>
          </cell>
        </row>
        <row r="356">
          <cell r="A356">
            <v>8</v>
          </cell>
          <cell r="B356" t="str">
            <v>720123</v>
          </cell>
          <cell r="C356">
            <v>22.277000000000001</v>
          </cell>
          <cell r="D356">
            <v>1063.19</v>
          </cell>
          <cell r="E356">
            <v>2012483.4650000001</v>
          </cell>
          <cell r="F356">
            <v>90339.070117161202</v>
          </cell>
        </row>
        <row r="357">
          <cell r="A357">
            <v>9</v>
          </cell>
          <cell r="B357" t="str">
            <v>740090</v>
          </cell>
          <cell r="C357">
            <v>22.355</v>
          </cell>
          <cell r="D357">
            <v>71.31</v>
          </cell>
          <cell r="E357">
            <v>467371.95500000007</v>
          </cell>
          <cell r="F357">
            <v>20906.819727130398</v>
          </cell>
        </row>
        <row r="358">
          <cell r="A358">
            <v>8</v>
          </cell>
          <cell r="B358" t="str">
            <v>120365</v>
          </cell>
          <cell r="C358">
            <v>22.383000000000003</v>
          </cell>
          <cell r="D358">
            <v>1192.27</v>
          </cell>
          <cell r="E358">
            <v>110844.2</v>
          </cell>
          <cell r="F358">
            <v>4952.1601215207966</v>
          </cell>
        </row>
        <row r="359">
          <cell r="A359">
            <v>9</v>
          </cell>
          <cell r="B359" t="str">
            <v>410243</v>
          </cell>
          <cell r="C359">
            <v>22.398</v>
          </cell>
          <cell r="D359">
            <v>26.01</v>
          </cell>
          <cell r="E359">
            <v>752155.36900000018</v>
          </cell>
          <cell r="F359">
            <v>33581.363023484249</v>
          </cell>
        </row>
        <row r="360">
          <cell r="A360">
            <v>6</v>
          </cell>
          <cell r="B360" t="str">
            <v>240242</v>
          </cell>
          <cell r="C360">
            <v>22.557000000000002</v>
          </cell>
          <cell r="D360">
            <v>2981.66</v>
          </cell>
          <cell r="E360">
            <v>687542.69499999983</v>
          </cell>
          <cell r="F360">
            <v>30480.2365119475</v>
          </cell>
        </row>
        <row r="361">
          <cell r="A361">
            <v>3</v>
          </cell>
          <cell r="B361" t="str">
            <v>730785</v>
          </cell>
          <cell r="C361">
            <v>22.627000000000002</v>
          </cell>
          <cell r="D361">
            <v>12.234000000000002</v>
          </cell>
          <cell r="E361">
            <v>193560</v>
          </cell>
          <cell r="F361">
            <v>8554.3819330887873</v>
          </cell>
        </row>
        <row r="362">
          <cell r="A362">
            <v>5</v>
          </cell>
          <cell r="B362" t="str">
            <v>410782</v>
          </cell>
          <cell r="C362">
            <v>22.63</v>
          </cell>
          <cell r="D362">
            <v>0.69499999999999995</v>
          </cell>
          <cell r="E362">
            <v>4883542.25</v>
          </cell>
          <cell r="F362">
            <v>215799.48077772869</v>
          </cell>
        </row>
        <row r="363">
          <cell r="A363">
            <v>6</v>
          </cell>
          <cell r="B363" t="str">
            <v>230364</v>
          </cell>
          <cell r="C363">
            <v>22.654</v>
          </cell>
          <cell r="D363">
            <v>3143.51</v>
          </cell>
          <cell r="E363">
            <v>1144537.8049999999</v>
          </cell>
          <cell r="F363">
            <v>50522.548115123158</v>
          </cell>
        </row>
        <row r="364">
          <cell r="A364">
            <v>9</v>
          </cell>
          <cell r="B364" t="str">
            <v>330273</v>
          </cell>
          <cell r="C364">
            <v>22.656000000000002</v>
          </cell>
          <cell r="D364">
            <v>32.950000000000003</v>
          </cell>
          <cell r="E364">
            <v>543832.44549999991</v>
          </cell>
          <cell r="F364">
            <v>24003.90384445621</v>
          </cell>
        </row>
        <row r="365">
          <cell r="A365">
            <v>2</v>
          </cell>
          <cell r="B365" t="str">
            <v>110063</v>
          </cell>
          <cell r="C365">
            <v>22.677</v>
          </cell>
          <cell r="D365">
            <v>20.74</v>
          </cell>
          <cell r="E365">
            <v>681594.35750000016</v>
          </cell>
          <cell r="F365">
            <v>30056.637011068491</v>
          </cell>
        </row>
        <row r="366">
          <cell r="A366">
            <v>6</v>
          </cell>
          <cell r="B366" t="str">
            <v>410226</v>
          </cell>
          <cell r="C366">
            <v>22.71</v>
          </cell>
          <cell r="D366">
            <v>4013.78</v>
          </cell>
          <cell r="E366">
            <v>482769.125</v>
          </cell>
          <cell r="F366">
            <v>21257.9975781594</v>
          </cell>
        </row>
        <row r="367">
          <cell r="A367">
            <v>3</v>
          </cell>
          <cell r="B367" t="str">
            <v>230774</v>
          </cell>
          <cell r="C367">
            <v>22.731999999999999</v>
          </cell>
          <cell r="D367">
            <v>12.291000000000002</v>
          </cell>
          <cell r="E367">
            <v>539188.51149999991</v>
          </cell>
          <cell r="F367">
            <v>23719.360878937179</v>
          </cell>
        </row>
        <row r="368">
          <cell r="A368">
            <v>4</v>
          </cell>
          <cell r="B368" t="str">
            <v>110837</v>
          </cell>
          <cell r="C368">
            <v>22.744</v>
          </cell>
          <cell r="D368">
            <v>7800</v>
          </cell>
          <cell r="E368">
            <v>506039.7</v>
          </cell>
          <cell r="F368">
            <v>22249.371262750617</v>
          </cell>
        </row>
        <row r="369">
          <cell r="A369">
            <v>9</v>
          </cell>
          <cell r="B369" t="str">
            <v>430028</v>
          </cell>
          <cell r="C369">
            <v>22.814</v>
          </cell>
          <cell r="D369">
            <v>42.81</v>
          </cell>
          <cell r="E369">
            <v>974054.43549999967</v>
          </cell>
          <cell r="F369">
            <v>42695.469251336886</v>
          </cell>
        </row>
        <row r="370">
          <cell r="A370">
            <v>4</v>
          </cell>
          <cell r="B370" t="str">
            <v>110773</v>
          </cell>
          <cell r="C370">
            <v>22.902000000000001</v>
          </cell>
          <cell r="D370">
            <v>12500</v>
          </cell>
          <cell r="E370">
            <v>956566.52332000015</v>
          </cell>
          <cell r="F370">
            <v>41767.816056239637</v>
          </cell>
        </row>
        <row r="371">
          <cell r="A371">
            <v>5</v>
          </cell>
          <cell r="B371" t="str">
            <v>410721</v>
          </cell>
          <cell r="C371">
            <v>22.969000000000001</v>
          </cell>
          <cell r="D371">
            <v>0.89850000000000008</v>
          </cell>
          <cell r="E371">
            <v>1779835</v>
          </cell>
          <cell r="F371">
            <v>77488.57155296269</v>
          </cell>
        </row>
        <row r="372">
          <cell r="A372">
            <v>6</v>
          </cell>
          <cell r="B372" t="str">
            <v>430349</v>
          </cell>
          <cell r="C372">
            <v>22.977</v>
          </cell>
          <cell r="D372">
            <v>3910.21</v>
          </cell>
          <cell r="E372">
            <v>429285.47109999997</v>
          </cell>
          <cell r="F372">
            <v>18683.268968968969</v>
          </cell>
        </row>
        <row r="373">
          <cell r="A373">
            <v>6</v>
          </cell>
          <cell r="B373" t="str">
            <v>120344</v>
          </cell>
          <cell r="C373">
            <v>23.16</v>
          </cell>
          <cell r="D373">
            <v>4037.22</v>
          </cell>
          <cell r="E373">
            <v>623307.59600000025</v>
          </cell>
          <cell r="F373">
            <v>26913.108635578596</v>
          </cell>
        </row>
        <row r="374">
          <cell r="A374">
            <v>3</v>
          </cell>
          <cell r="B374" t="str">
            <v>120740</v>
          </cell>
          <cell r="C374">
            <v>23.237000000000002</v>
          </cell>
          <cell r="D374">
            <v>12.564</v>
          </cell>
          <cell r="E374">
            <v>158208.4</v>
          </cell>
          <cell r="F374">
            <v>6808.4692516245632</v>
          </cell>
        </row>
        <row r="375">
          <cell r="A375">
            <v>6</v>
          </cell>
          <cell r="B375" t="str">
            <v>120224</v>
          </cell>
          <cell r="C375">
            <v>23.249000000000002</v>
          </cell>
          <cell r="D375">
            <v>4092.69</v>
          </cell>
          <cell r="E375">
            <v>2313705.9114999995</v>
          </cell>
          <cell r="F375">
            <v>99518.513118843795</v>
          </cell>
        </row>
        <row r="376">
          <cell r="A376">
            <v>9</v>
          </cell>
          <cell r="B376" t="str">
            <v>120296</v>
          </cell>
          <cell r="C376">
            <v>23.258000000000003</v>
          </cell>
          <cell r="D376">
            <v>32.4</v>
          </cell>
          <cell r="E376">
            <v>670271.29549999989</v>
          </cell>
          <cell r="F376">
            <v>28818.956724567881</v>
          </cell>
        </row>
        <row r="377">
          <cell r="A377">
            <v>9</v>
          </cell>
          <cell r="B377" t="str">
            <v>430080</v>
          </cell>
          <cell r="C377">
            <v>23.351000000000003</v>
          </cell>
          <cell r="D377">
            <v>60.59</v>
          </cell>
          <cell r="E377">
            <v>495514.75</v>
          </cell>
          <cell r="F377">
            <v>21220.27964541133</v>
          </cell>
        </row>
        <row r="378">
          <cell r="A378">
            <v>4</v>
          </cell>
          <cell r="B378" t="str">
            <v>740890</v>
          </cell>
          <cell r="C378">
            <v>23.402000000000001</v>
          </cell>
          <cell r="D378">
            <v>960</v>
          </cell>
          <cell r="E378">
            <v>1235782.2</v>
          </cell>
          <cell r="F378">
            <v>52806.691735749075</v>
          </cell>
        </row>
        <row r="379">
          <cell r="A379">
            <v>5</v>
          </cell>
          <cell r="B379" t="str">
            <v>110786</v>
          </cell>
          <cell r="C379">
            <v>23.444000000000003</v>
          </cell>
          <cell r="D379">
            <v>0.72</v>
          </cell>
          <cell r="E379">
            <v>8227809.8946000002</v>
          </cell>
          <cell r="F379">
            <v>350955.89040266164</v>
          </cell>
        </row>
        <row r="380">
          <cell r="A380">
            <v>5</v>
          </cell>
          <cell r="B380" t="str">
            <v>430998</v>
          </cell>
          <cell r="C380">
            <v>23.444000000000003</v>
          </cell>
          <cell r="D380">
            <v>0.72</v>
          </cell>
          <cell r="E380">
            <v>9002267.3065000009</v>
          </cell>
          <cell r="F380">
            <v>383990.24511602113</v>
          </cell>
        </row>
        <row r="381">
          <cell r="A381">
            <v>9</v>
          </cell>
          <cell r="B381" t="str">
            <v>300047</v>
          </cell>
          <cell r="C381">
            <v>23.521000000000001</v>
          </cell>
          <cell r="D381">
            <v>23.69</v>
          </cell>
          <cell r="E381">
            <v>400112.25649999996</v>
          </cell>
          <cell r="F381">
            <v>17010.852280940435</v>
          </cell>
        </row>
        <row r="382">
          <cell r="A382">
            <v>6</v>
          </cell>
          <cell r="B382" t="str">
            <v>720144</v>
          </cell>
          <cell r="C382">
            <v>23.541</v>
          </cell>
          <cell r="D382">
            <v>4027.77</v>
          </cell>
          <cell r="E382">
            <v>369336.7</v>
          </cell>
          <cell r="F382">
            <v>15689.082876683235</v>
          </cell>
        </row>
        <row r="383">
          <cell r="A383">
            <v>9</v>
          </cell>
          <cell r="B383" t="str">
            <v>300098</v>
          </cell>
          <cell r="C383">
            <v>23.555</v>
          </cell>
          <cell r="D383">
            <v>60.28</v>
          </cell>
          <cell r="E383">
            <v>709048.8</v>
          </cell>
          <cell r="F383">
            <v>30101.838250902147</v>
          </cell>
        </row>
        <row r="384">
          <cell r="A384">
            <v>9</v>
          </cell>
          <cell r="B384" t="str">
            <v>330126</v>
          </cell>
          <cell r="C384">
            <v>23.603000000000002</v>
          </cell>
          <cell r="D384">
            <v>44.97</v>
          </cell>
          <cell r="E384">
            <v>965229.75050000031</v>
          </cell>
          <cell r="F384">
            <v>40894.367262636115</v>
          </cell>
        </row>
        <row r="385">
          <cell r="A385">
            <v>9</v>
          </cell>
          <cell r="B385" t="str">
            <v>230334</v>
          </cell>
          <cell r="C385">
            <v>23.643000000000001</v>
          </cell>
          <cell r="D385">
            <v>61.28</v>
          </cell>
          <cell r="E385">
            <v>475653.1509999999</v>
          </cell>
          <cell r="F385">
            <v>20118.138603392119</v>
          </cell>
        </row>
        <row r="386">
          <cell r="A386">
            <v>8</v>
          </cell>
          <cell r="B386" t="str">
            <v>720164</v>
          </cell>
          <cell r="C386">
            <v>23.651</v>
          </cell>
          <cell r="D386">
            <v>1100.04</v>
          </cell>
          <cell r="E386">
            <v>411973.35649999999</v>
          </cell>
          <cell r="F386">
            <v>17418.855714346115</v>
          </cell>
        </row>
        <row r="387">
          <cell r="A387">
            <v>8</v>
          </cell>
          <cell r="B387" t="str">
            <v>120392</v>
          </cell>
          <cell r="C387">
            <v>23.675000000000001</v>
          </cell>
          <cell r="D387">
            <v>1202.56</v>
          </cell>
          <cell r="E387">
            <v>323454.01</v>
          </cell>
          <cell r="F387">
            <v>13662.260190073917</v>
          </cell>
        </row>
        <row r="388">
          <cell r="A388">
            <v>6</v>
          </cell>
          <cell r="B388" t="str">
            <v>430072</v>
          </cell>
          <cell r="C388">
            <v>23.745000000000001</v>
          </cell>
          <cell r="D388">
            <v>3138.06</v>
          </cell>
          <cell r="E388">
            <v>617159.25600000028</v>
          </cell>
          <cell r="F388">
            <v>25991.124699936841</v>
          </cell>
        </row>
        <row r="389">
          <cell r="A389">
            <v>4</v>
          </cell>
          <cell r="B389" t="str">
            <v>330810</v>
          </cell>
          <cell r="C389">
            <v>23.77</v>
          </cell>
          <cell r="D389">
            <v>7000</v>
          </cell>
          <cell r="E389">
            <v>5968059.6500000004</v>
          </cell>
          <cell r="F389">
            <v>251075.29028186793</v>
          </cell>
        </row>
        <row r="390">
          <cell r="A390">
            <v>9</v>
          </cell>
          <cell r="B390" t="str">
            <v>330057</v>
          </cell>
          <cell r="C390">
            <v>23.77</v>
          </cell>
          <cell r="D390">
            <v>50.11</v>
          </cell>
          <cell r="E390">
            <v>1911600.14</v>
          </cell>
          <cell r="F390">
            <v>80420.704249053422</v>
          </cell>
        </row>
        <row r="391">
          <cell r="A391">
            <v>4</v>
          </cell>
          <cell r="B391" t="str">
            <v>410719</v>
          </cell>
          <cell r="C391">
            <v>23.833000000000002</v>
          </cell>
          <cell r="D391">
            <v>39000</v>
          </cell>
          <cell r="E391">
            <v>163885</v>
          </cell>
          <cell r="F391">
            <v>6876.3898795787345</v>
          </cell>
        </row>
        <row r="392">
          <cell r="A392">
            <v>6</v>
          </cell>
          <cell r="B392" t="str">
            <v>230140</v>
          </cell>
          <cell r="C392">
            <v>23.898</v>
          </cell>
          <cell r="D392">
            <v>4102.3900000000003</v>
          </cell>
          <cell r="E392">
            <v>854069.39</v>
          </cell>
          <cell r="F392">
            <v>35738.11155745251</v>
          </cell>
        </row>
        <row r="393">
          <cell r="A393">
            <v>9</v>
          </cell>
          <cell r="B393" t="str">
            <v>310052</v>
          </cell>
          <cell r="C393">
            <v>23.931000000000001</v>
          </cell>
          <cell r="D393">
            <v>31.46</v>
          </cell>
          <cell r="E393">
            <v>242819.62500000006</v>
          </cell>
          <cell r="F393">
            <v>10146.656011031719</v>
          </cell>
        </row>
        <row r="394">
          <cell r="A394">
            <v>5</v>
          </cell>
          <cell r="B394" t="str">
            <v>410773</v>
          </cell>
          <cell r="C394">
            <v>23.994</v>
          </cell>
          <cell r="D394">
            <v>3.5154000000000001</v>
          </cell>
          <cell r="E394">
            <v>1823355.7209000001</v>
          </cell>
          <cell r="F394">
            <v>75992.153075768947</v>
          </cell>
        </row>
        <row r="395">
          <cell r="A395">
            <v>3</v>
          </cell>
          <cell r="B395" t="str">
            <v>410715</v>
          </cell>
          <cell r="C395">
            <v>24.042000000000002</v>
          </cell>
          <cell r="D395">
            <v>12.999000000000001</v>
          </cell>
          <cell r="E395">
            <v>407904.69427000015</v>
          </cell>
          <cell r="F395">
            <v>16966.337836702442</v>
          </cell>
        </row>
        <row r="396">
          <cell r="A396">
            <v>8</v>
          </cell>
          <cell r="B396" t="str">
            <v>330419</v>
          </cell>
          <cell r="C396">
            <v>24.09</v>
          </cell>
          <cell r="D396">
            <v>965.45500000000004</v>
          </cell>
          <cell r="E396">
            <v>456920.63499999995</v>
          </cell>
          <cell r="F396">
            <v>18967.232669157325</v>
          </cell>
        </row>
        <row r="397">
          <cell r="A397">
            <v>9</v>
          </cell>
          <cell r="B397" t="str">
            <v>240267</v>
          </cell>
          <cell r="C397">
            <v>24.143000000000001</v>
          </cell>
          <cell r="D397">
            <v>42.42</v>
          </cell>
          <cell r="E397">
            <v>491119.48879999993</v>
          </cell>
          <cell r="F397">
            <v>20342.106979248641</v>
          </cell>
        </row>
        <row r="398">
          <cell r="A398">
            <v>9</v>
          </cell>
          <cell r="B398" t="str">
            <v>300017</v>
          </cell>
          <cell r="C398">
            <v>24.189</v>
          </cell>
          <cell r="D398">
            <v>40.479999999999997</v>
          </cell>
          <cell r="E398">
            <v>782652.72499999986</v>
          </cell>
          <cell r="F398">
            <v>32355.728843689274</v>
          </cell>
        </row>
        <row r="399">
          <cell r="A399">
            <v>9</v>
          </cell>
          <cell r="B399" t="str">
            <v>410143</v>
          </cell>
          <cell r="C399">
            <v>24.256</v>
          </cell>
          <cell r="D399">
            <v>31.06</v>
          </cell>
          <cell r="E399">
            <v>1144897.8241000008</v>
          </cell>
          <cell r="F399">
            <v>47200.602906497392</v>
          </cell>
        </row>
        <row r="400">
          <cell r="A400">
            <v>8</v>
          </cell>
          <cell r="B400" t="str">
            <v>720138</v>
          </cell>
          <cell r="C400">
            <v>24.287000000000003</v>
          </cell>
          <cell r="D400">
            <v>1236.26</v>
          </cell>
          <cell r="E400">
            <v>631787.4</v>
          </cell>
          <cell r="F400">
            <v>26013.398114217482</v>
          </cell>
        </row>
        <row r="401">
          <cell r="A401">
            <v>8</v>
          </cell>
          <cell r="B401" t="str">
            <v>740084</v>
          </cell>
          <cell r="C401">
            <v>24.302</v>
          </cell>
          <cell r="D401">
            <v>1335.385</v>
          </cell>
          <cell r="E401">
            <v>1108010.8899999999</v>
          </cell>
          <cell r="F401">
            <v>45593.403423586533</v>
          </cell>
        </row>
        <row r="402">
          <cell r="A402">
            <v>9</v>
          </cell>
          <cell r="B402" t="str">
            <v>120375</v>
          </cell>
          <cell r="C402">
            <v>24.397000000000002</v>
          </cell>
          <cell r="D402">
            <v>40.18</v>
          </cell>
          <cell r="E402">
            <v>246132.92</v>
          </cell>
          <cell r="F402">
            <v>10088.655162519981</v>
          </cell>
        </row>
        <row r="403">
          <cell r="A403">
            <v>9</v>
          </cell>
          <cell r="B403" t="str">
            <v>410197</v>
          </cell>
          <cell r="C403">
            <v>24.403000000000002</v>
          </cell>
          <cell r="D403">
            <v>54.84</v>
          </cell>
          <cell r="E403">
            <v>484144.49500000005</v>
          </cell>
          <cell r="F403">
            <v>19839.548211285499</v>
          </cell>
        </row>
        <row r="404">
          <cell r="A404">
            <v>1</v>
          </cell>
          <cell r="B404" t="str">
            <v>330331</v>
          </cell>
          <cell r="C404">
            <v>24.538</v>
          </cell>
          <cell r="D404">
            <v>80.599999999999994</v>
          </cell>
          <cell r="E404">
            <v>1500515.15</v>
          </cell>
          <cell r="F404">
            <v>61150.67038878474</v>
          </cell>
        </row>
        <row r="405">
          <cell r="A405">
            <v>3</v>
          </cell>
          <cell r="B405" t="str">
            <v>230995</v>
          </cell>
          <cell r="C405">
            <v>24.694000000000003</v>
          </cell>
          <cell r="D405">
            <v>13.431000000000001</v>
          </cell>
          <cell r="E405">
            <v>69920</v>
          </cell>
          <cell r="F405">
            <v>2831.4570340973514</v>
          </cell>
        </row>
        <row r="406">
          <cell r="A406">
            <v>9</v>
          </cell>
          <cell r="B406" t="str">
            <v>240301</v>
          </cell>
          <cell r="C406">
            <v>24.788</v>
          </cell>
          <cell r="D406">
            <v>67.95</v>
          </cell>
          <cell r="E406">
            <v>502769.8955000001</v>
          </cell>
          <cell r="F406">
            <v>20282.793912376961</v>
          </cell>
        </row>
        <row r="407">
          <cell r="A407">
            <v>6</v>
          </cell>
          <cell r="B407" t="str">
            <v>310142</v>
          </cell>
          <cell r="C407">
            <v>24.859000000000002</v>
          </cell>
          <cell r="D407">
            <v>6119.22</v>
          </cell>
          <cell r="E407">
            <v>384157.08550000004</v>
          </cell>
          <cell r="F407">
            <v>15453.440826260108</v>
          </cell>
        </row>
        <row r="408">
          <cell r="A408">
            <v>9</v>
          </cell>
          <cell r="B408" t="str">
            <v>300035</v>
          </cell>
          <cell r="C408">
            <v>24.933</v>
          </cell>
          <cell r="D408">
            <v>44.27</v>
          </cell>
          <cell r="E408">
            <v>963937.78150000016</v>
          </cell>
          <cell r="F408">
            <v>38661.123069827147</v>
          </cell>
        </row>
        <row r="409">
          <cell r="A409">
            <v>2</v>
          </cell>
          <cell r="B409" t="str">
            <v>110768</v>
          </cell>
          <cell r="C409">
            <v>24.993000000000002</v>
          </cell>
          <cell r="D409">
            <v>12.1</v>
          </cell>
          <cell r="E409">
            <v>598159.76470000006</v>
          </cell>
          <cell r="F409">
            <v>23933.091853719041</v>
          </cell>
        </row>
        <row r="410">
          <cell r="A410">
            <v>5</v>
          </cell>
          <cell r="B410" t="str">
            <v>410843</v>
          </cell>
          <cell r="C410">
            <v>25.006</v>
          </cell>
          <cell r="D410">
            <v>1.49</v>
          </cell>
          <cell r="E410">
            <v>2219458.4750000001</v>
          </cell>
          <cell r="F410">
            <v>88757.037311045351</v>
          </cell>
        </row>
        <row r="411">
          <cell r="A411">
            <v>3</v>
          </cell>
          <cell r="B411" t="str">
            <v>730963</v>
          </cell>
          <cell r="C411">
            <v>25.133000000000003</v>
          </cell>
          <cell r="D411">
            <v>17.499000000000002</v>
          </cell>
          <cell r="E411">
            <v>470626.27499999997</v>
          </cell>
          <cell r="F411">
            <v>18725.431703338236</v>
          </cell>
        </row>
        <row r="412">
          <cell r="A412">
            <v>6</v>
          </cell>
          <cell r="B412" t="str">
            <v>120147</v>
          </cell>
          <cell r="C412">
            <v>25.134</v>
          </cell>
          <cell r="D412">
            <v>5618.44</v>
          </cell>
          <cell r="E412">
            <v>552531.91200000001</v>
          </cell>
          <cell r="F412">
            <v>21983.44521365481</v>
          </cell>
        </row>
        <row r="413">
          <cell r="A413">
            <v>6</v>
          </cell>
          <cell r="B413" t="str">
            <v>120308</v>
          </cell>
          <cell r="C413">
            <v>25.141000000000002</v>
          </cell>
          <cell r="D413">
            <v>3650.89</v>
          </cell>
          <cell r="E413">
            <v>430751.85249999986</v>
          </cell>
          <cell r="F413">
            <v>17133.441489996414</v>
          </cell>
        </row>
        <row r="414">
          <cell r="A414">
            <v>8</v>
          </cell>
          <cell r="B414" t="str">
            <v>430017</v>
          </cell>
          <cell r="C414">
            <v>25.149000000000001</v>
          </cell>
          <cell r="D414">
            <v>874.07</v>
          </cell>
          <cell r="E414">
            <v>553948.53050000011</v>
          </cell>
          <cell r="F414">
            <v>22026.662312616809</v>
          </cell>
        </row>
        <row r="415">
          <cell r="A415">
            <v>8</v>
          </cell>
          <cell r="B415" t="str">
            <v>740064</v>
          </cell>
          <cell r="C415">
            <v>25.232000000000003</v>
          </cell>
          <cell r="D415">
            <v>1032.5250000000001</v>
          </cell>
          <cell r="E415">
            <v>831595.81499999983</v>
          </cell>
          <cell r="F415">
            <v>32957.982522194026</v>
          </cell>
        </row>
        <row r="416">
          <cell r="A416">
            <v>1</v>
          </cell>
          <cell r="B416" t="str">
            <v>230314</v>
          </cell>
          <cell r="C416">
            <v>25.269000000000002</v>
          </cell>
          <cell r="D416">
            <v>110.43</v>
          </cell>
          <cell r="E416">
            <v>829122.32499999995</v>
          </cell>
          <cell r="F416">
            <v>32811.837627132052</v>
          </cell>
        </row>
        <row r="417">
          <cell r="A417">
            <v>6</v>
          </cell>
          <cell r="B417" t="str">
            <v>300020</v>
          </cell>
          <cell r="C417">
            <v>25.27</v>
          </cell>
          <cell r="D417">
            <v>4975.83</v>
          </cell>
          <cell r="E417">
            <v>604899.74349999998</v>
          </cell>
          <cell r="F417">
            <v>23937.465116739215</v>
          </cell>
        </row>
        <row r="418">
          <cell r="A418">
            <v>9</v>
          </cell>
          <cell r="B418" t="str">
            <v>330039</v>
          </cell>
          <cell r="C418">
            <v>25.274000000000001</v>
          </cell>
          <cell r="D418">
            <v>31.92</v>
          </cell>
          <cell r="E418">
            <v>547549.49</v>
          </cell>
          <cell r="F418">
            <v>21664.536282345493</v>
          </cell>
        </row>
        <row r="419">
          <cell r="A419">
            <v>5</v>
          </cell>
          <cell r="B419" t="str">
            <v>430846</v>
          </cell>
          <cell r="C419">
            <v>25.4</v>
          </cell>
          <cell r="D419">
            <v>0.90600000000000014</v>
          </cell>
          <cell r="E419">
            <v>7989145.17141</v>
          </cell>
          <cell r="F419">
            <v>314533.27446496062</v>
          </cell>
        </row>
        <row r="420">
          <cell r="A420">
            <v>6</v>
          </cell>
          <cell r="B420" t="str">
            <v>120261</v>
          </cell>
          <cell r="C420">
            <v>25.47</v>
          </cell>
          <cell r="D420">
            <v>5790.04</v>
          </cell>
          <cell r="E420">
            <v>855694.79500000004</v>
          </cell>
          <cell r="F420">
            <v>33596.183549273657</v>
          </cell>
        </row>
        <row r="421">
          <cell r="A421">
            <v>9</v>
          </cell>
          <cell r="B421" t="str">
            <v>410086</v>
          </cell>
          <cell r="C421">
            <v>25.472000000000001</v>
          </cell>
          <cell r="D421">
            <v>62.18</v>
          </cell>
          <cell r="E421">
            <v>435559.69810000004</v>
          </cell>
          <cell r="F421">
            <v>17099.548449277638</v>
          </cell>
        </row>
        <row r="422">
          <cell r="A422">
            <v>9</v>
          </cell>
          <cell r="B422" t="str">
            <v>740170</v>
          </cell>
          <cell r="C422">
            <v>25.495000000000001</v>
          </cell>
          <cell r="D422">
            <v>57.72</v>
          </cell>
          <cell r="E422">
            <v>525533.67499999993</v>
          </cell>
          <cell r="F422">
            <v>20613.205530496172</v>
          </cell>
        </row>
        <row r="423">
          <cell r="A423">
            <v>8</v>
          </cell>
          <cell r="B423" t="str">
            <v>740044</v>
          </cell>
          <cell r="C423">
            <v>25.508000000000003</v>
          </cell>
          <cell r="D423">
            <v>950.68</v>
          </cell>
          <cell r="E423">
            <v>730294.3450000002</v>
          </cell>
          <cell r="F423">
            <v>28630.011957033093</v>
          </cell>
        </row>
        <row r="424">
          <cell r="A424">
            <v>6</v>
          </cell>
          <cell r="B424" t="str">
            <v>410171</v>
          </cell>
          <cell r="C424">
            <v>25.618000000000002</v>
          </cell>
          <cell r="D424">
            <v>6005.68</v>
          </cell>
          <cell r="E424">
            <v>440678.80799999996</v>
          </cell>
          <cell r="F424">
            <v>17201.920836911544</v>
          </cell>
        </row>
        <row r="425">
          <cell r="A425">
            <v>8</v>
          </cell>
          <cell r="B425" t="str">
            <v>410152</v>
          </cell>
          <cell r="C425">
            <v>25.658000000000001</v>
          </cell>
          <cell r="D425">
            <v>1123.1600000000001</v>
          </cell>
          <cell r="E425">
            <v>609280.57050000015</v>
          </cell>
          <cell r="F425">
            <v>23746.222250370258</v>
          </cell>
        </row>
        <row r="426">
          <cell r="A426">
            <v>9</v>
          </cell>
          <cell r="B426" t="str">
            <v>430066</v>
          </cell>
          <cell r="C426">
            <v>25.662000000000003</v>
          </cell>
          <cell r="D426">
            <v>34.24</v>
          </cell>
          <cell r="E426">
            <v>914705.59150000033</v>
          </cell>
          <cell r="F426">
            <v>35644.360981217375</v>
          </cell>
        </row>
        <row r="427">
          <cell r="A427">
            <v>9</v>
          </cell>
          <cell r="B427" t="str">
            <v>330426</v>
          </cell>
          <cell r="C427">
            <v>25.746000000000002</v>
          </cell>
          <cell r="D427">
            <v>22.53</v>
          </cell>
          <cell r="E427">
            <v>276760.03500000003</v>
          </cell>
          <cell r="F427">
            <v>10749.632370076906</v>
          </cell>
        </row>
        <row r="428">
          <cell r="A428">
            <v>3</v>
          </cell>
          <cell r="B428" t="str">
            <v>740804</v>
          </cell>
          <cell r="C428">
            <v>25.812000000000001</v>
          </cell>
          <cell r="D428">
            <v>13.956000000000001</v>
          </cell>
          <cell r="E428">
            <v>497719.7</v>
          </cell>
          <cell r="F428">
            <v>19282.492639082597</v>
          </cell>
        </row>
        <row r="429">
          <cell r="A429">
            <v>6</v>
          </cell>
          <cell r="B429" t="str">
            <v>120256</v>
          </cell>
          <cell r="C429">
            <v>25.869</v>
          </cell>
          <cell r="D429">
            <v>6442.4</v>
          </cell>
          <cell r="E429">
            <v>472717.6019999999</v>
          </cell>
          <cell r="F429">
            <v>18273.516641540064</v>
          </cell>
        </row>
        <row r="430">
          <cell r="A430">
            <v>5</v>
          </cell>
          <cell r="B430" t="str">
            <v>720956</v>
          </cell>
          <cell r="C430">
            <v>25.914000000000001</v>
          </cell>
          <cell r="D430">
            <v>2.2052999999999998</v>
          </cell>
          <cell r="E430">
            <v>2692524.57</v>
          </cell>
          <cell r="F430">
            <v>103902.31419310025</v>
          </cell>
        </row>
        <row r="431">
          <cell r="A431">
            <v>6</v>
          </cell>
          <cell r="B431" t="str">
            <v>120203</v>
          </cell>
          <cell r="C431">
            <v>25.923000000000002</v>
          </cell>
          <cell r="D431">
            <v>4987.12</v>
          </cell>
          <cell r="E431">
            <v>564240.07999999996</v>
          </cell>
          <cell r="F431">
            <v>21766.00239169849</v>
          </cell>
        </row>
        <row r="432">
          <cell r="A432">
            <v>6</v>
          </cell>
          <cell r="B432" t="str">
            <v>120162</v>
          </cell>
          <cell r="C432">
            <v>25.961000000000002</v>
          </cell>
          <cell r="D432">
            <v>6483.61</v>
          </cell>
          <cell r="E432">
            <v>430163.75050000014</v>
          </cell>
          <cell r="F432">
            <v>16569.614055698938</v>
          </cell>
        </row>
        <row r="433">
          <cell r="A433">
            <v>6</v>
          </cell>
          <cell r="B433" t="str">
            <v>120280</v>
          </cell>
          <cell r="C433">
            <v>26.267000000000003</v>
          </cell>
          <cell r="D433">
            <v>3572.9</v>
          </cell>
          <cell r="E433">
            <v>366760.76500000019</v>
          </cell>
          <cell r="F433">
            <v>13962.796093958204</v>
          </cell>
        </row>
        <row r="434">
          <cell r="A434">
            <v>1</v>
          </cell>
          <cell r="B434" t="str">
            <v>300102</v>
          </cell>
          <cell r="C434">
            <v>26.513000000000002</v>
          </cell>
          <cell r="D434">
            <v>116.71</v>
          </cell>
          <cell r="E434">
            <v>572194.36500000011</v>
          </cell>
          <cell r="F434">
            <v>21581.652962697546</v>
          </cell>
        </row>
        <row r="435">
          <cell r="A435">
            <v>6</v>
          </cell>
          <cell r="B435" t="str">
            <v>120283</v>
          </cell>
          <cell r="C435">
            <v>26.534000000000002</v>
          </cell>
          <cell r="D435">
            <v>4073.7</v>
          </cell>
          <cell r="E435">
            <v>367969.03550000006</v>
          </cell>
          <cell r="F435">
            <v>13867.831291927339</v>
          </cell>
        </row>
        <row r="436">
          <cell r="A436">
            <v>6</v>
          </cell>
          <cell r="B436" t="str">
            <v>720101</v>
          </cell>
          <cell r="C436">
            <v>26.652000000000001</v>
          </cell>
          <cell r="D436">
            <v>4515.1400000000003</v>
          </cell>
          <cell r="E436">
            <v>357940.07500000001</v>
          </cell>
          <cell r="F436">
            <v>13430.13938916404</v>
          </cell>
        </row>
        <row r="437">
          <cell r="A437">
            <v>8</v>
          </cell>
          <cell r="B437" t="str">
            <v>720087</v>
          </cell>
          <cell r="C437">
            <v>26.687000000000001</v>
          </cell>
          <cell r="D437">
            <v>1134.29</v>
          </cell>
          <cell r="E437">
            <v>775738.5</v>
          </cell>
          <cell r="F437">
            <v>29068.029377599578</v>
          </cell>
        </row>
        <row r="438">
          <cell r="A438">
            <v>9</v>
          </cell>
          <cell r="B438" t="str">
            <v>410112</v>
          </cell>
          <cell r="C438">
            <v>26.765000000000001</v>
          </cell>
          <cell r="D438">
            <v>24.34</v>
          </cell>
          <cell r="E438">
            <v>301176.60100000014</v>
          </cell>
          <cell r="F438">
            <v>11252.628470016818</v>
          </cell>
        </row>
        <row r="439">
          <cell r="A439">
            <v>3</v>
          </cell>
          <cell r="B439" t="str">
            <v>730779</v>
          </cell>
          <cell r="C439">
            <v>26.827000000000002</v>
          </cell>
          <cell r="D439">
            <v>14.505000000000001</v>
          </cell>
          <cell r="E439">
            <v>262164.90000000002</v>
          </cell>
          <cell r="F439">
            <v>9772.4270324672907</v>
          </cell>
        </row>
        <row r="440">
          <cell r="A440">
            <v>8</v>
          </cell>
          <cell r="B440" t="str">
            <v>410081</v>
          </cell>
          <cell r="C440">
            <v>26.843</v>
          </cell>
          <cell r="D440">
            <v>1253.325</v>
          </cell>
          <cell r="E440">
            <v>1279385.8047</v>
          </cell>
          <cell r="F440">
            <v>47661.803997317737</v>
          </cell>
        </row>
        <row r="441">
          <cell r="A441">
            <v>3</v>
          </cell>
          <cell r="B441" t="str">
            <v>760741</v>
          </cell>
          <cell r="C441">
            <v>26.85</v>
          </cell>
          <cell r="D441">
            <v>14.517000000000001</v>
          </cell>
          <cell r="E441">
            <v>414991.6482</v>
          </cell>
          <cell r="F441">
            <v>15455.927307262569</v>
          </cell>
        </row>
        <row r="442">
          <cell r="A442">
            <v>5</v>
          </cell>
          <cell r="B442" t="str">
            <v>410747</v>
          </cell>
          <cell r="C442">
            <v>26.903000000000002</v>
          </cell>
          <cell r="D442">
            <v>0.8660000000000001</v>
          </cell>
          <cell r="E442">
            <v>1236136.2517700004</v>
          </cell>
          <cell r="F442">
            <v>45947.896211203224</v>
          </cell>
        </row>
        <row r="443">
          <cell r="A443">
            <v>6</v>
          </cell>
          <cell r="B443" t="str">
            <v>230094</v>
          </cell>
          <cell r="C443">
            <v>26.957000000000001</v>
          </cell>
          <cell r="D443">
            <v>6862.41</v>
          </cell>
          <cell r="E443">
            <v>742892.52</v>
          </cell>
          <cell r="F443">
            <v>27558.427124680045</v>
          </cell>
        </row>
        <row r="444">
          <cell r="A444">
            <v>6</v>
          </cell>
          <cell r="B444" t="str">
            <v>230293</v>
          </cell>
          <cell r="C444">
            <v>27.138000000000002</v>
          </cell>
          <cell r="D444">
            <v>2682.02</v>
          </cell>
          <cell r="E444">
            <v>630290.85050000006</v>
          </cell>
          <cell r="F444">
            <v>23225.397984376152</v>
          </cell>
        </row>
        <row r="445">
          <cell r="A445">
            <v>9</v>
          </cell>
          <cell r="B445" t="str">
            <v>410189</v>
          </cell>
          <cell r="C445">
            <v>27.176000000000002</v>
          </cell>
          <cell r="D445">
            <v>30.71</v>
          </cell>
          <cell r="E445">
            <v>602032.43500000029</v>
          </cell>
          <cell r="F445">
            <v>22153.092250515168</v>
          </cell>
        </row>
        <row r="446">
          <cell r="A446">
            <v>6</v>
          </cell>
          <cell r="B446" t="str">
            <v>120159</v>
          </cell>
          <cell r="C446">
            <v>27.177</v>
          </cell>
          <cell r="D446">
            <v>3806.64</v>
          </cell>
          <cell r="E446">
            <v>406850.62050000002</v>
          </cell>
          <cell r="F446">
            <v>14970.402196710455</v>
          </cell>
        </row>
        <row r="447">
          <cell r="A447">
            <v>5</v>
          </cell>
          <cell r="B447" t="str">
            <v>410801</v>
          </cell>
          <cell r="C447">
            <v>27.286000000000001</v>
          </cell>
          <cell r="D447">
            <v>0.83799999999999997</v>
          </cell>
          <cell r="E447">
            <v>1333827.57</v>
          </cell>
          <cell r="F447">
            <v>48883.221065748003</v>
          </cell>
        </row>
        <row r="448">
          <cell r="A448">
            <v>8</v>
          </cell>
          <cell r="B448" t="str">
            <v>240268</v>
          </cell>
          <cell r="C448">
            <v>27.373000000000001</v>
          </cell>
          <cell r="D448">
            <v>1304.67</v>
          </cell>
          <cell r="E448">
            <v>354183.6</v>
          </cell>
          <cell r="F448">
            <v>12939.159025316916</v>
          </cell>
        </row>
        <row r="449">
          <cell r="A449">
            <v>1</v>
          </cell>
          <cell r="B449" t="str">
            <v>740085</v>
          </cell>
          <cell r="C449">
            <v>27.437000000000001</v>
          </cell>
          <cell r="D449">
            <v>90.34</v>
          </cell>
          <cell r="E449">
            <v>480282.25050000002</v>
          </cell>
          <cell r="F449">
            <v>17504.911269453656</v>
          </cell>
        </row>
        <row r="450">
          <cell r="A450">
            <v>5</v>
          </cell>
          <cell r="B450" t="str">
            <v>410794</v>
          </cell>
          <cell r="C450">
            <v>27.529</v>
          </cell>
          <cell r="D450">
            <v>0.44750000000000001</v>
          </cell>
          <cell r="E450">
            <v>139764.09909999999</v>
          </cell>
          <cell r="F450">
            <v>5076.9769733735329</v>
          </cell>
        </row>
        <row r="451">
          <cell r="A451">
            <v>8</v>
          </cell>
          <cell r="B451" t="str">
            <v>330358</v>
          </cell>
          <cell r="C451">
            <v>27.605</v>
          </cell>
          <cell r="D451">
            <v>1035.77</v>
          </cell>
          <cell r="E451">
            <v>514297.83499999996</v>
          </cell>
          <cell r="F451">
            <v>18630.60441948922</v>
          </cell>
        </row>
        <row r="452">
          <cell r="A452">
            <v>8</v>
          </cell>
          <cell r="B452" t="str">
            <v>330363</v>
          </cell>
          <cell r="C452">
            <v>27.647000000000002</v>
          </cell>
          <cell r="D452">
            <v>1044.92</v>
          </cell>
          <cell r="E452">
            <v>903000.04</v>
          </cell>
          <cell r="F452">
            <v>32661.773067602269</v>
          </cell>
        </row>
        <row r="453">
          <cell r="A453">
            <v>8</v>
          </cell>
          <cell r="B453" t="str">
            <v>730065</v>
          </cell>
          <cell r="C453">
            <v>27.773</v>
          </cell>
          <cell r="D453">
            <v>932.77</v>
          </cell>
          <cell r="E453">
            <v>748689.27</v>
          </cell>
          <cell r="F453">
            <v>26957.450401469054</v>
          </cell>
        </row>
        <row r="454">
          <cell r="A454">
            <v>3</v>
          </cell>
          <cell r="B454" t="str">
            <v>730886</v>
          </cell>
          <cell r="C454">
            <v>27.928000000000001</v>
          </cell>
          <cell r="D454">
            <v>15.1</v>
          </cell>
          <cell r="E454">
            <v>367768.23100000009</v>
          </cell>
          <cell r="F454">
            <v>13168.441384989977</v>
          </cell>
        </row>
        <row r="455">
          <cell r="A455">
            <v>4</v>
          </cell>
          <cell r="B455" t="str">
            <v>720893</v>
          </cell>
          <cell r="C455">
            <v>28.031000000000002</v>
          </cell>
          <cell r="D455">
            <v>8580</v>
          </cell>
          <cell r="E455">
            <v>10107254</v>
          </cell>
          <cell r="F455">
            <v>360574.15004816093</v>
          </cell>
        </row>
        <row r="456">
          <cell r="A456">
            <v>3</v>
          </cell>
          <cell r="B456" t="str">
            <v>730721</v>
          </cell>
          <cell r="C456">
            <v>28.055</v>
          </cell>
          <cell r="D456">
            <v>15.169</v>
          </cell>
          <cell r="E456">
            <v>468980.02049999993</v>
          </cell>
          <cell r="F456">
            <v>16716.450561397254</v>
          </cell>
        </row>
        <row r="457">
          <cell r="A457">
            <v>6</v>
          </cell>
          <cell r="B457" t="str">
            <v>410181</v>
          </cell>
          <cell r="C457">
            <v>28.136000000000003</v>
          </cell>
          <cell r="D457">
            <v>4441.7700000000004</v>
          </cell>
          <cell r="E457">
            <v>304603.25050000014</v>
          </cell>
          <cell r="F457">
            <v>10826.103586152974</v>
          </cell>
        </row>
        <row r="458">
          <cell r="A458">
            <v>4</v>
          </cell>
          <cell r="B458" t="str">
            <v>120772</v>
          </cell>
          <cell r="C458">
            <v>28.218</v>
          </cell>
          <cell r="D458">
            <v>8310</v>
          </cell>
          <cell r="E458">
            <v>8562344.4309500027</v>
          </cell>
          <cell r="F458">
            <v>303435.55287228018</v>
          </cell>
        </row>
        <row r="459">
          <cell r="A459">
            <v>7</v>
          </cell>
          <cell r="B459" t="str">
            <v>720166</v>
          </cell>
          <cell r="C459">
            <v>28.304000000000002</v>
          </cell>
          <cell r="D459">
            <v>197.07759999999999</v>
          </cell>
          <cell r="E459">
            <v>596830.03</v>
          </cell>
          <cell r="F459">
            <v>21086.419940644431</v>
          </cell>
        </row>
        <row r="460">
          <cell r="A460">
            <v>9</v>
          </cell>
          <cell r="B460" t="str">
            <v>300065</v>
          </cell>
          <cell r="C460">
            <v>28.465</v>
          </cell>
          <cell r="D460">
            <v>68.849999999999994</v>
          </cell>
          <cell r="E460">
            <v>930799.37250000041</v>
          </cell>
          <cell r="F460">
            <v>32699.784735640274</v>
          </cell>
        </row>
        <row r="461">
          <cell r="A461">
            <v>6</v>
          </cell>
          <cell r="B461" t="str">
            <v>720047</v>
          </cell>
          <cell r="C461">
            <v>28.469000000000001</v>
          </cell>
          <cell r="D461">
            <v>2023.56</v>
          </cell>
          <cell r="E461">
            <v>334866.71500000003</v>
          </cell>
          <cell r="F461">
            <v>11762.503600407461</v>
          </cell>
        </row>
        <row r="462">
          <cell r="A462">
            <v>2</v>
          </cell>
          <cell r="B462" t="str">
            <v>720955</v>
          </cell>
          <cell r="C462">
            <v>28.587</v>
          </cell>
          <cell r="D462">
            <v>13.84</v>
          </cell>
          <cell r="E462">
            <v>356430.42500000005</v>
          </cell>
          <cell r="F462">
            <v>12468.269668030925</v>
          </cell>
        </row>
        <row r="463">
          <cell r="A463">
            <v>9</v>
          </cell>
          <cell r="B463" t="str">
            <v>740076</v>
          </cell>
          <cell r="C463">
            <v>28.766000000000002</v>
          </cell>
          <cell r="D463">
            <v>59.251000000000005</v>
          </cell>
          <cell r="E463">
            <v>437031</v>
          </cell>
          <cell r="F463">
            <v>15192.623235764444</v>
          </cell>
        </row>
        <row r="464">
          <cell r="A464">
            <v>3</v>
          </cell>
          <cell r="B464" t="str">
            <v>730930</v>
          </cell>
          <cell r="C464">
            <v>28.801000000000002</v>
          </cell>
          <cell r="D464">
            <v>15.572000000000001</v>
          </cell>
          <cell r="E464">
            <v>865474.41390999989</v>
          </cell>
          <cell r="F464">
            <v>30050.151519391682</v>
          </cell>
        </row>
        <row r="465">
          <cell r="A465">
            <v>8</v>
          </cell>
          <cell r="B465" t="str">
            <v>410137</v>
          </cell>
          <cell r="C465">
            <v>28.818000000000001</v>
          </cell>
          <cell r="D465">
            <v>1400.69</v>
          </cell>
          <cell r="E465">
            <v>1503585.9499000001</v>
          </cell>
          <cell r="F465">
            <v>52175.235960163787</v>
          </cell>
        </row>
        <row r="466">
          <cell r="A466">
            <v>6</v>
          </cell>
          <cell r="B466" t="str">
            <v>120379</v>
          </cell>
          <cell r="C466">
            <v>28.833000000000002</v>
          </cell>
          <cell r="D466">
            <v>5539.53</v>
          </cell>
          <cell r="E466">
            <v>585801.53200000012</v>
          </cell>
          <cell r="F466">
            <v>20317.051017930848</v>
          </cell>
        </row>
        <row r="467">
          <cell r="A467">
            <v>3</v>
          </cell>
          <cell r="B467" t="str">
            <v>730736</v>
          </cell>
          <cell r="C467">
            <v>28.999000000000002</v>
          </cell>
          <cell r="D467">
            <v>15.679</v>
          </cell>
          <cell r="E467">
            <v>641821.5</v>
          </cell>
          <cell r="F467">
            <v>22132.539053070795</v>
          </cell>
        </row>
        <row r="468">
          <cell r="A468">
            <v>8</v>
          </cell>
          <cell r="B468" t="str">
            <v>720159</v>
          </cell>
          <cell r="C468">
            <v>29.033000000000001</v>
          </cell>
          <cell r="D468">
            <v>1534.5</v>
          </cell>
          <cell r="E468">
            <v>624937.3245000001</v>
          </cell>
          <cell r="F468">
            <v>21525.06886990666</v>
          </cell>
        </row>
        <row r="469">
          <cell r="A469">
            <v>1</v>
          </cell>
          <cell r="B469" t="str">
            <v>330079</v>
          </cell>
          <cell r="C469">
            <v>29.122</v>
          </cell>
          <cell r="D469">
            <v>74.75</v>
          </cell>
          <cell r="E469">
            <v>803702.28449999995</v>
          </cell>
          <cell r="F469">
            <v>27597.770912025273</v>
          </cell>
        </row>
        <row r="470">
          <cell r="A470">
            <v>9</v>
          </cell>
          <cell r="B470" t="str">
            <v>430082</v>
          </cell>
          <cell r="C470">
            <v>29.139000000000003</v>
          </cell>
          <cell r="D470">
            <v>77.56</v>
          </cell>
          <cell r="E470">
            <v>736878.27500000014</v>
          </cell>
          <cell r="F470">
            <v>25288.385840282786</v>
          </cell>
        </row>
        <row r="471">
          <cell r="A471">
            <v>4</v>
          </cell>
          <cell r="B471" t="str">
            <v>430936</v>
          </cell>
          <cell r="C471">
            <v>29.159000000000002</v>
          </cell>
          <cell r="D471">
            <v>22500</v>
          </cell>
          <cell r="E471">
            <v>750373.48</v>
          </cell>
          <cell r="F471">
            <v>25733.855070475664</v>
          </cell>
        </row>
        <row r="472">
          <cell r="A472">
            <v>9</v>
          </cell>
          <cell r="B472" t="str">
            <v>330299</v>
          </cell>
          <cell r="C472">
            <v>29.163</v>
          </cell>
          <cell r="D472">
            <v>45.15</v>
          </cell>
          <cell r="E472">
            <v>698113.61549999996</v>
          </cell>
          <cell r="F472">
            <v>23938.333350478344</v>
          </cell>
        </row>
        <row r="473">
          <cell r="A473">
            <v>9</v>
          </cell>
          <cell r="B473" t="str">
            <v>210002</v>
          </cell>
          <cell r="C473">
            <v>29.298000000000002</v>
          </cell>
          <cell r="D473">
            <v>83.07</v>
          </cell>
          <cell r="E473">
            <v>767866.72500000021</v>
          </cell>
          <cell r="F473">
            <v>26208.844460372726</v>
          </cell>
        </row>
        <row r="474">
          <cell r="A474">
            <v>5</v>
          </cell>
          <cell r="B474" t="str">
            <v>410999</v>
          </cell>
          <cell r="C474">
            <v>29.442</v>
          </cell>
          <cell r="D474">
            <v>3.5243000000000002</v>
          </cell>
          <cell r="E474">
            <v>1123415.77</v>
          </cell>
          <cell r="F474">
            <v>38156.910875619862</v>
          </cell>
        </row>
        <row r="475">
          <cell r="A475">
            <v>6</v>
          </cell>
          <cell r="B475" t="str">
            <v>310278</v>
          </cell>
          <cell r="C475">
            <v>29.519000000000002</v>
          </cell>
          <cell r="D475">
            <v>4850.24</v>
          </cell>
          <cell r="E475">
            <v>504724.0504999999</v>
          </cell>
          <cell r="F475">
            <v>17098.277397608315</v>
          </cell>
        </row>
        <row r="476">
          <cell r="A476">
            <v>9</v>
          </cell>
          <cell r="B476" t="str">
            <v>230362</v>
          </cell>
          <cell r="C476">
            <v>29.526</v>
          </cell>
          <cell r="D476">
            <v>92.68</v>
          </cell>
          <cell r="E476">
            <v>830956.1370000001</v>
          </cell>
          <cell r="F476">
            <v>28143.200467384682</v>
          </cell>
        </row>
        <row r="477">
          <cell r="A477">
            <v>6</v>
          </cell>
          <cell r="B477" t="str">
            <v>410059</v>
          </cell>
          <cell r="C477">
            <v>29.545000000000002</v>
          </cell>
          <cell r="D477">
            <v>5238.4247000000005</v>
          </cell>
          <cell r="E477">
            <v>544602.25</v>
          </cell>
          <cell r="F477">
            <v>18432.975122694195</v>
          </cell>
        </row>
        <row r="478">
          <cell r="A478">
            <v>5</v>
          </cell>
          <cell r="B478" t="str">
            <v>410837</v>
          </cell>
          <cell r="C478">
            <v>29.601000000000003</v>
          </cell>
          <cell r="D478">
            <v>1.2834000000000001</v>
          </cell>
          <cell r="E478">
            <v>3231776.0454000002</v>
          </cell>
          <cell r="F478">
            <v>109177.93471166515</v>
          </cell>
        </row>
        <row r="479">
          <cell r="A479">
            <v>1</v>
          </cell>
          <cell r="B479" t="str">
            <v>340152</v>
          </cell>
          <cell r="C479">
            <v>29.695</v>
          </cell>
          <cell r="D479">
            <v>85.43</v>
          </cell>
          <cell r="E479">
            <v>938006.32050000026</v>
          </cell>
          <cell r="F479">
            <v>31588.022242801828</v>
          </cell>
        </row>
        <row r="480">
          <cell r="A480">
            <v>9</v>
          </cell>
          <cell r="B480" t="str">
            <v>330030</v>
          </cell>
          <cell r="C480">
            <v>29.703000000000003</v>
          </cell>
          <cell r="D480">
            <v>22.21</v>
          </cell>
          <cell r="E480">
            <v>1039110.2345000003</v>
          </cell>
          <cell r="F480">
            <v>34983.342911490428</v>
          </cell>
        </row>
        <row r="481">
          <cell r="A481">
            <v>9</v>
          </cell>
          <cell r="B481" t="str">
            <v>330196</v>
          </cell>
          <cell r="C481">
            <v>29.72</v>
          </cell>
          <cell r="D481">
            <v>26.25</v>
          </cell>
          <cell r="E481">
            <v>694225.00500000024</v>
          </cell>
          <cell r="F481">
            <v>23358.849427994624</v>
          </cell>
        </row>
        <row r="482">
          <cell r="A482">
            <v>5</v>
          </cell>
          <cell r="B482" t="str">
            <v>410740</v>
          </cell>
          <cell r="C482">
            <v>29.734000000000002</v>
          </cell>
          <cell r="D482">
            <v>2.8805000000000001</v>
          </cell>
          <cell r="E482">
            <v>982077.03600000008</v>
          </cell>
          <cell r="F482">
            <v>33028.756171386296</v>
          </cell>
        </row>
        <row r="483">
          <cell r="A483">
            <v>9</v>
          </cell>
          <cell r="B483" t="str">
            <v>410227</v>
          </cell>
          <cell r="C483">
            <v>29.817</v>
          </cell>
          <cell r="D483">
            <v>38.82</v>
          </cell>
          <cell r="E483">
            <v>791386.06199999957</v>
          </cell>
          <cell r="F483">
            <v>26541.438172854396</v>
          </cell>
        </row>
        <row r="484">
          <cell r="A484">
            <v>2</v>
          </cell>
          <cell r="B484" t="str">
            <v>230942</v>
          </cell>
          <cell r="C484">
            <v>30.004999999999999</v>
          </cell>
          <cell r="D484">
            <v>20.464000000000002</v>
          </cell>
          <cell r="E484">
            <v>1547889.5081600002</v>
          </cell>
          <cell r="F484">
            <v>51587.718985502426</v>
          </cell>
        </row>
        <row r="485">
          <cell r="A485">
            <v>9</v>
          </cell>
          <cell r="B485" t="str">
            <v>300031</v>
          </cell>
          <cell r="C485">
            <v>30.029</v>
          </cell>
          <cell r="D485">
            <v>74.25</v>
          </cell>
          <cell r="E485">
            <v>467940.82699999976</v>
          </cell>
          <cell r="F485">
            <v>15582.964034766384</v>
          </cell>
        </row>
        <row r="486">
          <cell r="A486">
            <v>2</v>
          </cell>
          <cell r="B486" t="str">
            <v>230974</v>
          </cell>
          <cell r="C486">
            <v>30.04</v>
          </cell>
          <cell r="D486">
            <v>57.786000000000001</v>
          </cell>
          <cell r="E486">
            <v>1596081.98</v>
          </cell>
          <cell r="F486">
            <v>53131.890146471371</v>
          </cell>
        </row>
        <row r="487">
          <cell r="A487">
            <v>3</v>
          </cell>
          <cell r="B487" t="str">
            <v>410729</v>
          </cell>
          <cell r="C487">
            <v>30.36</v>
          </cell>
          <cell r="D487">
            <v>16.414999999999999</v>
          </cell>
          <cell r="E487">
            <v>635147.35099999991</v>
          </cell>
          <cell r="F487">
            <v>20920.531982872199</v>
          </cell>
        </row>
        <row r="488">
          <cell r="A488">
            <v>9</v>
          </cell>
          <cell r="B488" t="str">
            <v>230146</v>
          </cell>
          <cell r="C488">
            <v>30.402000000000001</v>
          </cell>
          <cell r="D488">
            <v>94.32</v>
          </cell>
          <cell r="E488">
            <v>798317.31</v>
          </cell>
          <cell r="F488">
            <v>26258.710282218275</v>
          </cell>
        </row>
        <row r="489">
          <cell r="A489">
            <v>2</v>
          </cell>
          <cell r="B489" t="str">
            <v>210501</v>
          </cell>
          <cell r="C489">
            <v>30.442</v>
          </cell>
          <cell r="D489">
            <v>40.380000000000003</v>
          </cell>
          <cell r="E489">
            <v>2356233.9721000004</v>
          </cell>
          <cell r="F489">
            <v>77400.761188489603</v>
          </cell>
        </row>
        <row r="490">
          <cell r="A490">
            <v>8</v>
          </cell>
          <cell r="B490" t="str">
            <v>410159</v>
          </cell>
          <cell r="C490">
            <v>30.609000000000002</v>
          </cell>
          <cell r="D490">
            <v>1098.8</v>
          </cell>
          <cell r="E490">
            <v>990965.42050000001</v>
          </cell>
          <cell r="F490">
            <v>32374.968816361201</v>
          </cell>
        </row>
        <row r="491">
          <cell r="A491">
            <v>9</v>
          </cell>
          <cell r="B491" t="str">
            <v>410223</v>
          </cell>
          <cell r="C491">
            <v>30.639000000000003</v>
          </cell>
          <cell r="D491">
            <v>43.45</v>
          </cell>
          <cell r="E491">
            <v>1175822.8964999998</v>
          </cell>
          <cell r="F491">
            <v>38376.673406442758</v>
          </cell>
        </row>
        <row r="492">
          <cell r="A492">
            <v>9</v>
          </cell>
          <cell r="B492" t="str">
            <v>120164</v>
          </cell>
          <cell r="C492">
            <v>30.678000000000001</v>
          </cell>
          <cell r="D492">
            <v>48.8</v>
          </cell>
          <cell r="E492">
            <v>924316.99</v>
          </cell>
          <cell r="F492">
            <v>30129.63654736293</v>
          </cell>
        </row>
        <row r="493">
          <cell r="A493">
            <v>2</v>
          </cell>
          <cell r="B493" t="str">
            <v>230971</v>
          </cell>
          <cell r="C493">
            <v>30.778000000000002</v>
          </cell>
          <cell r="D493">
            <v>26.885999999999999</v>
          </cell>
          <cell r="E493">
            <v>1130879.2353000001</v>
          </cell>
          <cell r="F493">
            <v>36743.103362791604</v>
          </cell>
        </row>
        <row r="494">
          <cell r="A494">
            <v>8</v>
          </cell>
          <cell r="B494" t="str">
            <v>120360</v>
          </cell>
          <cell r="C494">
            <v>30.778000000000002</v>
          </cell>
          <cell r="D494">
            <v>1321.45</v>
          </cell>
          <cell r="E494">
            <v>1903258.05</v>
          </cell>
          <cell r="F494">
            <v>61838.26272012476</v>
          </cell>
        </row>
        <row r="495">
          <cell r="A495">
            <v>8</v>
          </cell>
          <cell r="B495" t="str">
            <v>330352</v>
          </cell>
          <cell r="C495">
            <v>30.803000000000001</v>
          </cell>
          <cell r="D495">
            <v>1382.91</v>
          </cell>
          <cell r="E495">
            <v>559875.68000000005</v>
          </cell>
          <cell r="F495">
            <v>18176.011427458365</v>
          </cell>
        </row>
        <row r="496">
          <cell r="A496">
            <v>9</v>
          </cell>
          <cell r="B496" t="str">
            <v>400917</v>
          </cell>
          <cell r="C496">
            <v>30.85</v>
          </cell>
          <cell r="D496">
            <v>48.984000000000009</v>
          </cell>
          <cell r="E496">
            <v>483802.46</v>
          </cell>
          <cell r="F496">
            <v>15682.413614262561</v>
          </cell>
        </row>
        <row r="497">
          <cell r="A497">
            <v>5</v>
          </cell>
          <cell r="B497" t="str">
            <v>430868</v>
          </cell>
          <cell r="C497">
            <v>30.911000000000001</v>
          </cell>
          <cell r="D497">
            <v>1.93</v>
          </cell>
          <cell r="E497">
            <v>763897.73219000013</v>
          </cell>
          <cell r="F497">
            <v>24712.812014816736</v>
          </cell>
        </row>
        <row r="498">
          <cell r="A498">
            <v>8</v>
          </cell>
          <cell r="B498" t="str">
            <v>120383</v>
          </cell>
          <cell r="C498">
            <v>31.055</v>
          </cell>
          <cell r="D498">
            <v>1706.62</v>
          </cell>
          <cell r="E498">
            <v>1069640.5170000005</v>
          </cell>
          <cell r="F498">
            <v>34443.423506681705</v>
          </cell>
        </row>
        <row r="499">
          <cell r="A499">
            <v>9</v>
          </cell>
          <cell r="B499" t="str">
            <v>240302</v>
          </cell>
          <cell r="C499">
            <v>31.065000000000001</v>
          </cell>
          <cell r="D499">
            <v>97.77</v>
          </cell>
          <cell r="E499">
            <v>564855.7827000001</v>
          </cell>
          <cell r="F499">
            <v>18183.028575567361</v>
          </cell>
        </row>
        <row r="500">
          <cell r="A500">
            <v>6</v>
          </cell>
          <cell r="B500" t="str">
            <v>430044</v>
          </cell>
          <cell r="C500">
            <v>31.104000000000003</v>
          </cell>
          <cell r="D500">
            <v>6218.13</v>
          </cell>
          <cell r="E500">
            <v>609417.13050000009</v>
          </cell>
          <cell r="F500">
            <v>19592.886140046296</v>
          </cell>
        </row>
        <row r="501">
          <cell r="A501">
            <v>6</v>
          </cell>
          <cell r="B501" t="str">
            <v>410198</v>
          </cell>
          <cell r="C501">
            <v>31.13</v>
          </cell>
          <cell r="D501">
            <v>5779.62</v>
          </cell>
          <cell r="E501">
            <v>366480.57640000008</v>
          </cell>
          <cell r="F501">
            <v>11772.585171859944</v>
          </cell>
        </row>
        <row r="502">
          <cell r="A502">
            <v>6</v>
          </cell>
          <cell r="B502" t="str">
            <v>120378</v>
          </cell>
          <cell r="C502">
            <v>31.297000000000001</v>
          </cell>
          <cell r="D502">
            <v>3524.39</v>
          </cell>
          <cell r="E502">
            <v>658495.70719999971</v>
          </cell>
          <cell r="F502">
            <v>21040.218142313952</v>
          </cell>
        </row>
        <row r="503">
          <cell r="A503">
            <v>9</v>
          </cell>
          <cell r="B503" t="str">
            <v>230027</v>
          </cell>
          <cell r="C503">
            <v>31.428000000000001</v>
          </cell>
          <cell r="D503">
            <v>87.9</v>
          </cell>
          <cell r="E503">
            <v>965390.42449999996</v>
          </cell>
          <cell r="F503">
            <v>30717.526552755502</v>
          </cell>
        </row>
        <row r="504">
          <cell r="A504">
            <v>3</v>
          </cell>
          <cell r="B504" t="str">
            <v>740945</v>
          </cell>
          <cell r="C504">
            <v>31.542000000000002</v>
          </cell>
          <cell r="D504">
            <v>21.908000000000001</v>
          </cell>
          <cell r="E504">
            <v>304833.55550000002</v>
          </cell>
          <cell r="F504">
            <v>9664.3699036205689</v>
          </cell>
        </row>
        <row r="505">
          <cell r="A505">
            <v>9</v>
          </cell>
          <cell r="B505" t="str">
            <v>300321</v>
          </cell>
          <cell r="C505">
            <v>31.614000000000001</v>
          </cell>
          <cell r="D505">
            <v>60.89</v>
          </cell>
          <cell r="E505">
            <v>740382.73200000031</v>
          </cell>
          <cell r="F505">
            <v>23419.457582083895</v>
          </cell>
        </row>
        <row r="506">
          <cell r="A506">
            <v>6</v>
          </cell>
          <cell r="B506" t="str">
            <v>120287</v>
          </cell>
          <cell r="C506">
            <v>31.711000000000002</v>
          </cell>
          <cell r="D506">
            <v>7466.08</v>
          </cell>
          <cell r="E506">
            <v>825639.91500000004</v>
          </cell>
          <cell r="F506">
            <v>26036.388477184573</v>
          </cell>
        </row>
        <row r="507">
          <cell r="A507">
            <v>8</v>
          </cell>
          <cell r="B507" t="str">
            <v>400011</v>
          </cell>
          <cell r="C507">
            <v>31.828000000000003</v>
          </cell>
          <cell r="D507">
            <v>1391.17</v>
          </cell>
          <cell r="E507">
            <v>824186.21050000004</v>
          </cell>
          <cell r="F507">
            <v>25895.004728540905</v>
          </cell>
        </row>
        <row r="508">
          <cell r="A508">
            <v>9</v>
          </cell>
          <cell r="B508" t="str">
            <v>300092</v>
          </cell>
          <cell r="C508">
            <v>32.027999999999999</v>
          </cell>
          <cell r="D508">
            <v>32.4</v>
          </cell>
          <cell r="E508">
            <v>886316.54</v>
          </cell>
          <cell r="F508">
            <v>27673.177844386166</v>
          </cell>
        </row>
        <row r="509">
          <cell r="A509">
            <v>6</v>
          </cell>
          <cell r="B509" t="str">
            <v>110007</v>
          </cell>
          <cell r="C509">
            <v>32.036999999999999</v>
          </cell>
          <cell r="D509">
            <v>7799.652000000001</v>
          </cell>
          <cell r="E509">
            <v>954119.58499999996</v>
          </cell>
          <cell r="F509">
            <v>29781.801822892281</v>
          </cell>
        </row>
        <row r="510">
          <cell r="A510">
            <v>4</v>
          </cell>
          <cell r="B510" t="str">
            <v>330797</v>
          </cell>
          <cell r="C510">
            <v>32.178000000000004</v>
          </cell>
          <cell r="D510">
            <v>1320</v>
          </cell>
          <cell r="E510">
            <v>706419.15</v>
          </cell>
          <cell r="F510">
            <v>21953.482192802534</v>
          </cell>
        </row>
        <row r="511">
          <cell r="A511">
            <v>9</v>
          </cell>
          <cell r="B511" t="str">
            <v>120353</v>
          </cell>
          <cell r="C511">
            <v>32.322000000000003</v>
          </cell>
          <cell r="D511">
            <v>52.9</v>
          </cell>
          <cell r="E511">
            <v>780584.1649999998</v>
          </cell>
          <cell r="F511">
            <v>24150.243332714552</v>
          </cell>
        </row>
        <row r="512">
          <cell r="A512">
            <v>4</v>
          </cell>
          <cell r="B512" t="str">
            <v>410732</v>
          </cell>
          <cell r="C512">
            <v>32.332000000000001</v>
          </cell>
          <cell r="D512">
            <v>10600</v>
          </cell>
          <cell r="E512">
            <v>13437813.278499996</v>
          </cell>
          <cell r="F512">
            <v>415619.61148397857</v>
          </cell>
        </row>
        <row r="513">
          <cell r="A513">
            <v>4</v>
          </cell>
          <cell r="B513" t="str">
            <v>120778</v>
          </cell>
          <cell r="C513">
            <v>32.545000000000002</v>
          </cell>
          <cell r="D513">
            <v>23000</v>
          </cell>
          <cell r="E513">
            <v>5577580.7323200004</v>
          </cell>
          <cell r="F513">
            <v>171380.57250944845</v>
          </cell>
        </row>
        <row r="514">
          <cell r="A514">
            <v>6</v>
          </cell>
          <cell r="B514" t="str">
            <v>120264</v>
          </cell>
          <cell r="C514">
            <v>32.606000000000002</v>
          </cell>
          <cell r="D514">
            <v>5779.23</v>
          </cell>
          <cell r="E514">
            <v>620805.85400000017</v>
          </cell>
          <cell r="F514">
            <v>19039.62013126419</v>
          </cell>
        </row>
        <row r="515">
          <cell r="A515">
            <v>6</v>
          </cell>
          <cell r="B515" t="str">
            <v>720259</v>
          </cell>
          <cell r="C515">
            <v>32.68</v>
          </cell>
          <cell r="D515">
            <v>6015.32</v>
          </cell>
          <cell r="E515">
            <v>480334.66500000004</v>
          </cell>
          <cell r="F515">
            <v>14698.123164014689</v>
          </cell>
        </row>
        <row r="516">
          <cell r="A516">
            <v>2</v>
          </cell>
          <cell r="B516" t="str">
            <v>730879</v>
          </cell>
          <cell r="C516">
            <v>32.841999999999999</v>
          </cell>
          <cell r="D516">
            <v>15.9</v>
          </cell>
          <cell r="E516">
            <v>2005181.8886100003</v>
          </cell>
          <cell r="F516">
            <v>61055.413452591201</v>
          </cell>
        </row>
        <row r="517">
          <cell r="A517">
            <v>5</v>
          </cell>
          <cell r="B517" t="str">
            <v>410761</v>
          </cell>
          <cell r="C517">
            <v>32.962000000000003</v>
          </cell>
          <cell r="D517">
            <v>1.6</v>
          </cell>
          <cell r="E517">
            <v>11954480.49</v>
          </cell>
          <cell r="F517">
            <v>362674.60985377099</v>
          </cell>
        </row>
        <row r="518">
          <cell r="A518">
            <v>8</v>
          </cell>
          <cell r="B518" t="str">
            <v>120152</v>
          </cell>
          <cell r="C518">
            <v>33.047000000000004</v>
          </cell>
          <cell r="D518">
            <v>1527.67</v>
          </cell>
          <cell r="E518">
            <v>773325.6669000003</v>
          </cell>
          <cell r="F518">
            <v>23400.782730656345</v>
          </cell>
        </row>
        <row r="519">
          <cell r="A519">
            <v>4</v>
          </cell>
          <cell r="B519" t="str">
            <v>410849</v>
          </cell>
          <cell r="C519">
            <v>33.108000000000004</v>
          </cell>
          <cell r="D519">
            <v>9750</v>
          </cell>
          <cell r="E519">
            <v>16357421.875</v>
          </cell>
          <cell r="F519">
            <v>494062.5188776126</v>
          </cell>
        </row>
        <row r="520">
          <cell r="A520">
            <v>9</v>
          </cell>
          <cell r="B520" t="str">
            <v>720091</v>
          </cell>
          <cell r="C520">
            <v>33.17</v>
          </cell>
          <cell r="D520">
            <v>50.15</v>
          </cell>
          <cell r="E520">
            <v>996989.91199999978</v>
          </cell>
          <cell r="F520">
            <v>30056.97654507084</v>
          </cell>
        </row>
        <row r="521">
          <cell r="A521">
            <v>2</v>
          </cell>
          <cell r="B521" t="str">
            <v>220980</v>
          </cell>
          <cell r="C521">
            <v>33.193000000000005</v>
          </cell>
          <cell r="D521">
            <v>16.035</v>
          </cell>
          <cell r="E521">
            <v>883774.45</v>
          </cell>
          <cell r="F521">
            <v>26625.326122977731</v>
          </cell>
        </row>
        <row r="522">
          <cell r="A522">
            <v>1</v>
          </cell>
          <cell r="B522" t="str">
            <v>330395</v>
          </cell>
          <cell r="C522">
            <v>33.350999999999999</v>
          </cell>
          <cell r="D522">
            <v>109.63</v>
          </cell>
          <cell r="E522">
            <v>786704.06550000003</v>
          </cell>
          <cell r="F522">
            <v>23588.619996401907</v>
          </cell>
        </row>
        <row r="523">
          <cell r="A523">
            <v>8</v>
          </cell>
          <cell r="B523" t="str">
            <v>410262</v>
          </cell>
          <cell r="C523">
            <v>33.457999999999998</v>
          </cell>
          <cell r="D523">
            <v>1806.04</v>
          </cell>
          <cell r="E523">
            <v>555839.85</v>
          </cell>
          <cell r="F523">
            <v>16613.062645705064</v>
          </cell>
        </row>
        <row r="524">
          <cell r="A524">
            <v>4</v>
          </cell>
          <cell r="B524" t="str">
            <v>430787</v>
          </cell>
          <cell r="C524">
            <v>33.532000000000004</v>
          </cell>
          <cell r="D524">
            <v>11500</v>
          </cell>
          <cell r="E524">
            <v>2324772.8057900001</v>
          </cell>
          <cell r="F524">
            <v>69329.977507753778</v>
          </cell>
        </row>
        <row r="525">
          <cell r="A525">
            <v>9</v>
          </cell>
          <cell r="B525" t="str">
            <v>300042</v>
          </cell>
          <cell r="C525">
            <v>33.581000000000003</v>
          </cell>
          <cell r="D525">
            <v>63.61</v>
          </cell>
          <cell r="E525">
            <v>1256849.4449999998</v>
          </cell>
          <cell r="F525">
            <v>37427.397784461442</v>
          </cell>
        </row>
        <row r="526">
          <cell r="A526">
            <v>9</v>
          </cell>
          <cell r="B526" t="str">
            <v>230137</v>
          </cell>
          <cell r="C526">
            <v>33.753</v>
          </cell>
          <cell r="D526">
            <v>87</v>
          </cell>
          <cell r="E526">
            <v>821879.87499999988</v>
          </cell>
          <cell r="F526">
            <v>24349.831866797023</v>
          </cell>
        </row>
        <row r="527">
          <cell r="A527">
            <v>9</v>
          </cell>
          <cell r="B527" t="str">
            <v>310049</v>
          </cell>
          <cell r="C527">
            <v>33.911000000000001</v>
          </cell>
          <cell r="D527">
            <v>24.04</v>
          </cell>
          <cell r="E527">
            <v>708406.15600000031</v>
          </cell>
          <cell r="F527">
            <v>20890.158237739975</v>
          </cell>
        </row>
        <row r="528">
          <cell r="A528">
            <v>6</v>
          </cell>
          <cell r="B528" t="str">
            <v>430084</v>
          </cell>
          <cell r="C528">
            <v>34.143999999999998</v>
          </cell>
          <cell r="D528">
            <v>4975.0200000000004</v>
          </cell>
          <cell r="E528">
            <v>683096.3965000005</v>
          </cell>
          <cell r="F528">
            <v>20006.337760660746</v>
          </cell>
        </row>
        <row r="529">
          <cell r="A529">
            <v>9</v>
          </cell>
          <cell r="B529" t="str">
            <v>410131</v>
          </cell>
          <cell r="C529">
            <v>34.234000000000002</v>
          </cell>
          <cell r="D529">
            <v>49.44</v>
          </cell>
          <cell r="E529">
            <v>839737.99</v>
          </cell>
          <cell r="F529">
            <v>24529.356487702284</v>
          </cell>
        </row>
        <row r="530">
          <cell r="A530">
            <v>4</v>
          </cell>
          <cell r="B530" t="str">
            <v>410785</v>
          </cell>
          <cell r="C530">
            <v>34.237000000000002</v>
          </cell>
          <cell r="D530">
            <v>13600</v>
          </cell>
          <cell r="E530">
            <v>3645308.5849999995</v>
          </cell>
          <cell r="F530">
            <v>106472.78047141978</v>
          </cell>
        </row>
        <row r="531">
          <cell r="A531">
            <v>9</v>
          </cell>
          <cell r="B531" t="str">
            <v>410228</v>
          </cell>
          <cell r="C531">
            <v>34.420999999999999</v>
          </cell>
          <cell r="D531">
            <v>39.31</v>
          </cell>
          <cell r="E531">
            <v>584322.87250000006</v>
          </cell>
          <cell r="F531">
            <v>16975.766901019728</v>
          </cell>
        </row>
        <row r="532">
          <cell r="A532">
            <v>9</v>
          </cell>
          <cell r="B532" t="str">
            <v>330366</v>
          </cell>
          <cell r="C532">
            <v>34.46</v>
          </cell>
          <cell r="D532">
            <v>81.62</v>
          </cell>
          <cell r="E532">
            <v>913602.2655000001</v>
          </cell>
          <cell r="F532">
            <v>26511.963595473015</v>
          </cell>
        </row>
        <row r="533">
          <cell r="A533">
            <v>5</v>
          </cell>
          <cell r="B533" t="str">
            <v>410807</v>
          </cell>
          <cell r="C533">
            <v>34.499000000000002</v>
          </cell>
          <cell r="D533">
            <v>2.5239000000000003</v>
          </cell>
          <cell r="E533">
            <v>2082815.2006999999</v>
          </cell>
          <cell r="F533">
            <v>60373.205040725814</v>
          </cell>
        </row>
        <row r="534">
          <cell r="A534">
            <v>9</v>
          </cell>
          <cell r="B534" t="str">
            <v>720258</v>
          </cell>
          <cell r="C534">
            <v>34.526000000000003</v>
          </cell>
          <cell r="D534">
            <v>49.71</v>
          </cell>
          <cell r="E534">
            <v>607208.59</v>
          </cell>
          <cell r="F534">
            <v>17586.995018247115</v>
          </cell>
        </row>
        <row r="535">
          <cell r="A535">
            <v>3</v>
          </cell>
          <cell r="B535" t="str">
            <v>730783</v>
          </cell>
          <cell r="C535">
            <v>34.619</v>
          </cell>
          <cell r="D535">
            <v>19.582000000000001</v>
          </cell>
          <cell r="E535">
            <v>636560.75</v>
          </cell>
          <cell r="F535">
            <v>18387.612293827089</v>
          </cell>
        </row>
        <row r="536">
          <cell r="A536">
            <v>8</v>
          </cell>
          <cell r="B536" t="str">
            <v>120395</v>
          </cell>
          <cell r="C536">
            <v>34.882000000000005</v>
          </cell>
          <cell r="D536">
            <v>2779.7649999999999</v>
          </cell>
          <cell r="E536">
            <v>1619668.3456999997</v>
          </cell>
          <cell r="F536">
            <v>46432.783260707511</v>
          </cell>
        </row>
        <row r="537">
          <cell r="A537">
            <v>1</v>
          </cell>
          <cell r="B537" t="str">
            <v>300220</v>
          </cell>
          <cell r="C537">
            <v>34.986000000000004</v>
          </cell>
          <cell r="D537">
            <v>112.05</v>
          </cell>
          <cell r="E537">
            <v>868272.43500000041</v>
          </cell>
          <cell r="F537">
            <v>24817.710941519472</v>
          </cell>
        </row>
        <row r="538">
          <cell r="A538">
            <v>9</v>
          </cell>
          <cell r="B538" t="str">
            <v>330246</v>
          </cell>
          <cell r="C538">
            <v>35.033000000000001</v>
          </cell>
          <cell r="D538">
            <v>50.26</v>
          </cell>
          <cell r="E538">
            <v>1144804.6794999999</v>
          </cell>
          <cell r="F538">
            <v>32677.894542288694</v>
          </cell>
        </row>
        <row r="539">
          <cell r="A539">
            <v>4</v>
          </cell>
          <cell r="B539" t="str">
            <v>330800</v>
          </cell>
          <cell r="C539">
            <v>35.262</v>
          </cell>
          <cell r="D539">
            <v>30500</v>
          </cell>
          <cell r="E539">
            <v>713321.13600000006</v>
          </cell>
          <cell r="F539">
            <v>20229.174068402248</v>
          </cell>
        </row>
        <row r="540">
          <cell r="A540">
            <v>3</v>
          </cell>
          <cell r="B540" t="str">
            <v>410767</v>
          </cell>
          <cell r="C540">
            <v>35.384999999999998</v>
          </cell>
          <cell r="D540">
            <v>32.895000000000003</v>
          </cell>
          <cell r="E540">
            <v>277899.80239999999</v>
          </cell>
          <cell r="F540">
            <v>7853.6047025575808</v>
          </cell>
        </row>
        <row r="541">
          <cell r="A541">
            <v>4</v>
          </cell>
          <cell r="B541" t="str">
            <v>110789</v>
          </cell>
          <cell r="C541">
            <v>35.463999999999999</v>
          </cell>
          <cell r="D541">
            <v>26100</v>
          </cell>
          <cell r="E541">
            <v>1711230.2184899994</v>
          </cell>
          <cell r="F541">
            <v>48252.600340909077</v>
          </cell>
        </row>
        <row r="542">
          <cell r="A542">
            <v>9</v>
          </cell>
          <cell r="B542" t="str">
            <v>120310</v>
          </cell>
          <cell r="C542">
            <v>35.489000000000004</v>
          </cell>
          <cell r="D542">
            <v>7.1</v>
          </cell>
          <cell r="E542">
            <v>856908.7664000002</v>
          </cell>
          <cell r="F542">
            <v>24145.756893685371</v>
          </cell>
        </row>
        <row r="543">
          <cell r="A543">
            <v>4</v>
          </cell>
          <cell r="B543" t="str">
            <v>110737</v>
          </cell>
          <cell r="C543">
            <v>35.655000000000001</v>
          </cell>
          <cell r="D543">
            <v>10500</v>
          </cell>
          <cell r="E543">
            <v>11316112.700000001</v>
          </cell>
          <cell r="F543">
            <v>317378.00308512134</v>
          </cell>
        </row>
        <row r="544">
          <cell r="A544">
            <v>8</v>
          </cell>
          <cell r="B544" t="str">
            <v>410229</v>
          </cell>
          <cell r="C544">
            <v>36.038000000000004</v>
          </cell>
          <cell r="D544">
            <v>1630.95</v>
          </cell>
          <cell r="E544">
            <v>632053.98340000003</v>
          </cell>
          <cell r="F544">
            <v>17538.542188800708</v>
          </cell>
        </row>
        <row r="545">
          <cell r="A545">
            <v>5</v>
          </cell>
          <cell r="B545" t="str">
            <v>410838</v>
          </cell>
          <cell r="C545">
            <v>36.140999999999998</v>
          </cell>
          <cell r="D545">
            <v>0.58750000000000002</v>
          </cell>
          <cell r="E545">
            <v>8126250.7963500004</v>
          </cell>
          <cell r="F545">
            <v>224848.53203702168</v>
          </cell>
        </row>
        <row r="546">
          <cell r="A546">
            <v>5</v>
          </cell>
          <cell r="B546" t="str">
            <v>410912</v>
          </cell>
          <cell r="C546">
            <v>36.193000000000005</v>
          </cell>
          <cell r="D546">
            <v>4.05</v>
          </cell>
          <cell r="E546">
            <v>2231417.0050000008</v>
          </cell>
          <cell r="F546">
            <v>61653.275633409787</v>
          </cell>
        </row>
        <row r="547">
          <cell r="A547">
            <v>6</v>
          </cell>
          <cell r="B547" t="str">
            <v>120180</v>
          </cell>
          <cell r="C547">
            <v>36.313000000000002</v>
          </cell>
          <cell r="D547">
            <v>8585.5400000000009</v>
          </cell>
          <cell r="E547">
            <v>898119.0214000002</v>
          </cell>
          <cell r="F547">
            <v>24732.713391898222</v>
          </cell>
        </row>
        <row r="548">
          <cell r="A548">
            <v>8</v>
          </cell>
          <cell r="B548" t="str">
            <v>300099</v>
          </cell>
          <cell r="C548">
            <v>36.321000000000005</v>
          </cell>
          <cell r="D548">
            <v>1190.58</v>
          </cell>
          <cell r="E548">
            <v>302918.18700000003</v>
          </cell>
          <cell r="F548">
            <v>8340.0288262988361</v>
          </cell>
        </row>
        <row r="549">
          <cell r="A549">
            <v>3</v>
          </cell>
          <cell r="B549" t="str">
            <v>730765</v>
          </cell>
          <cell r="C549">
            <v>36.323</v>
          </cell>
          <cell r="D549">
            <v>19.638999999999999</v>
          </cell>
          <cell r="E549">
            <v>911756.4238799999</v>
          </cell>
          <cell r="F549">
            <v>25101.352418027142</v>
          </cell>
        </row>
        <row r="550">
          <cell r="A550">
            <v>5</v>
          </cell>
          <cell r="B550" t="str">
            <v>410784</v>
          </cell>
          <cell r="C550">
            <v>36.384999999999998</v>
          </cell>
          <cell r="D550">
            <v>5.9555000000000007</v>
          </cell>
          <cell r="E550">
            <v>438533.71</v>
          </cell>
          <cell r="F550">
            <v>12052.596124776695</v>
          </cell>
        </row>
        <row r="551">
          <cell r="A551">
            <v>7</v>
          </cell>
          <cell r="B551" t="str">
            <v>410207</v>
          </cell>
          <cell r="C551">
            <v>36.457000000000001</v>
          </cell>
          <cell r="D551">
            <v>253.38220000000001</v>
          </cell>
          <cell r="E551">
            <v>864217.56</v>
          </cell>
          <cell r="F551">
            <v>23705.120004388733</v>
          </cell>
        </row>
        <row r="552">
          <cell r="A552">
            <v>9</v>
          </cell>
          <cell r="B552" t="str">
            <v>430067</v>
          </cell>
          <cell r="C552">
            <v>36.463999999999999</v>
          </cell>
          <cell r="D552">
            <v>85.47</v>
          </cell>
          <cell r="E552">
            <v>740266.45549999992</v>
          </cell>
          <cell r="F552">
            <v>20301.295949429572</v>
          </cell>
        </row>
        <row r="553">
          <cell r="A553">
            <v>1</v>
          </cell>
          <cell r="B553" t="str">
            <v>400008</v>
          </cell>
          <cell r="C553">
            <v>36.515999999999998</v>
          </cell>
          <cell r="D553">
            <v>136.65</v>
          </cell>
          <cell r="E553">
            <v>1446170.9260000007</v>
          </cell>
          <cell r="F553">
            <v>39603.760707635032</v>
          </cell>
        </row>
        <row r="554">
          <cell r="A554">
            <v>6</v>
          </cell>
          <cell r="B554" t="str">
            <v>410024</v>
          </cell>
          <cell r="C554">
            <v>36.538000000000004</v>
          </cell>
          <cell r="D554">
            <v>6528.09</v>
          </cell>
          <cell r="E554">
            <v>1076720.5950000002</v>
          </cell>
          <cell r="F554">
            <v>29468.514833871588</v>
          </cell>
        </row>
        <row r="555">
          <cell r="A555">
            <v>1</v>
          </cell>
          <cell r="B555" t="str">
            <v>230327</v>
          </cell>
          <cell r="C555">
            <v>36.588000000000001</v>
          </cell>
          <cell r="D555">
            <v>115.47050000000002</v>
          </cell>
          <cell r="E555">
            <v>721113.71500000032</v>
          </cell>
          <cell r="F555">
            <v>19709.022493713794</v>
          </cell>
        </row>
        <row r="556">
          <cell r="A556">
            <v>3</v>
          </cell>
          <cell r="B556" t="str">
            <v>230335</v>
          </cell>
          <cell r="C556">
            <v>36.639000000000003</v>
          </cell>
          <cell r="D556">
            <v>51.32</v>
          </cell>
          <cell r="E556">
            <v>324346.12</v>
          </cell>
          <cell r="F556">
            <v>8852.4828734408675</v>
          </cell>
        </row>
        <row r="557">
          <cell r="A557">
            <v>8</v>
          </cell>
          <cell r="B557" t="str">
            <v>740206</v>
          </cell>
          <cell r="C557">
            <v>36.867000000000004</v>
          </cell>
          <cell r="D557">
            <v>1347.88</v>
          </cell>
          <cell r="E557">
            <v>1415936.6995000006</v>
          </cell>
          <cell r="F557">
            <v>38406.615658990435</v>
          </cell>
        </row>
        <row r="558">
          <cell r="A558">
            <v>9</v>
          </cell>
          <cell r="B558" t="str">
            <v>300044</v>
          </cell>
          <cell r="C558">
            <v>37.018000000000001</v>
          </cell>
          <cell r="D558">
            <v>50.39</v>
          </cell>
          <cell r="E558">
            <v>973811.40449999995</v>
          </cell>
          <cell r="F558">
            <v>26306.429426225077</v>
          </cell>
        </row>
        <row r="559">
          <cell r="A559">
            <v>1</v>
          </cell>
          <cell r="B559" t="str">
            <v>230325</v>
          </cell>
          <cell r="C559">
            <v>37.102000000000004</v>
          </cell>
          <cell r="D559">
            <v>101.75</v>
          </cell>
          <cell r="E559">
            <v>1069581.95</v>
          </cell>
          <cell r="F559">
            <v>28828.148078270708</v>
          </cell>
        </row>
        <row r="560">
          <cell r="A560">
            <v>9</v>
          </cell>
          <cell r="B560" t="str">
            <v>310050</v>
          </cell>
          <cell r="C560">
            <v>37.139000000000003</v>
          </cell>
          <cell r="D560">
            <v>41.84</v>
          </cell>
          <cell r="E560">
            <v>774589.74050000007</v>
          </cell>
          <cell r="F560">
            <v>20856.505035138263</v>
          </cell>
        </row>
        <row r="561">
          <cell r="A561">
            <v>9</v>
          </cell>
          <cell r="B561" t="str">
            <v>410061</v>
          </cell>
          <cell r="C561">
            <v>37.224000000000004</v>
          </cell>
          <cell r="D561">
            <v>43.58</v>
          </cell>
          <cell r="E561">
            <v>868297.02</v>
          </cell>
          <cell r="F561">
            <v>23326.26853642811</v>
          </cell>
        </row>
        <row r="562">
          <cell r="A562">
            <v>9</v>
          </cell>
          <cell r="B562" t="str">
            <v>310016</v>
          </cell>
          <cell r="C562">
            <v>37.388000000000005</v>
          </cell>
          <cell r="D562">
            <v>64.97</v>
          </cell>
          <cell r="E562">
            <v>815082.64799999958</v>
          </cell>
          <cell r="F562">
            <v>21800.648550336991</v>
          </cell>
        </row>
        <row r="563">
          <cell r="A563">
            <v>8</v>
          </cell>
          <cell r="B563" t="str">
            <v>330329</v>
          </cell>
          <cell r="C563">
            <v>37.447000000000003</v>
          </cell>
          <cell r="D563">
            <v>1462.405</v>
          </cell>
          <cell r="E563">
            <v>807282.57400000002</v>
          </cell>
          <cell r="F563">
            <v>21558.003952252515</v>
          </cell>
        </row>
        <row r="564">
          <cell r="A564">
            <v>5</v>
          </cell>
          <cell r="B564" t="str">
            <v>110769</v>
          </cell>
          <cell r="C564">
            <v>37.524999999999999</v>
          </cell>
          <cell r="D564">
            <v>0.61</v>
          </cell>
          <cell r="E564">
            <v>7810212.6213499997</v>
          </cell>
          <cell r="F564">
            <v>208133.58084876748</v>
          </cell>
        </row>
        <row r="565">
          <cell r="A565">
            <v>9</v>
          </cell>
          <cell r="B565" t="str">
            <v>340008</v>
          </cell>
          <cell r="C565">
            <v>37.649000000000001</v>
          </cell>
          <cell r="D565">
            <v>104.47</v>
          </cell>
          <cell r="E565">
            <v>1225362.575</v>
          </cell>
          <cell r="F565">
            <v>32547.01519296661</v>
          </cell>
        </row>
        <row r="566">
          <cell r="A566">
            <v>9</v>
          </cell>
          <cell r="B566" t="str">
            <v>410085</v>
          </cell>
          <cell r="C566">
            <v>37.731999999999999</v>
          </cell>
          <cell r="D566">
            <v>39.21</v>
          </cell>
          <cell r="E566">
            <v>647696.90800000017</v>
          </cell>
          <cell r="F566">
            <v>17165.718965334469</v>
          </cell>
        </row>
        <row r="567">
          <cell r="A567">
            <v>9</v>
          </cell>
          <cell r="B567" t="str">
            <v>340001</v>
          </cell>
          <cell r="C567">
            <v>37.909999999999997</v>
          </cell>
          <cell r="D567">
            <v>45.37</v>
          </cell>
          <cell r="E567">
            <v>978106.27360000054</v>
          </cell>
          <cell r="F567">
            <v>25800.745808493819</v>
          </cell>
        </row>
        <row r="568">
          <cell r="A568">
            <v>6</v>
          </cell>
          <cell r="B568" t="str">
            <v>410259</v>
          </cell>
          <cell r="C568">
            <v>38.041000000000004</v>
          </cell>
          <cell r="D568">
            <v>3973.85</v>
          </cell>
          <cell r="E568">
            <v>794312.5055000002</v>
          </cell>
          <cell r="F568">
            <v>20880.431784127653</v>
          </cell>
        </row>
        <row r="569">
          <cell r="A569">
            <v>9</v>
          </cell>
          <cell r="B569" t="str">
            <v>410272</v>
          </cell>
          <cell r="C569">
            <v>38.062000000000005</v>
          </cell>
          <cell r="D569">
            <v>37</v>
          </cell>
          <cell r="E569">
            <v>1295221.8400000001</v>
          </cell>
          <cell r="F569">
            <v>34029.263832694021</v>
          </cell>
        </row>
        <row r="570">
          <cell r="A570">
            <v>9</v>
          </cell>
          <cell r="B570" t="str">
            <v>120299</v>
          </cell>
          <cell r="C570">
            <v>38.091999999999999</v>
          </cell>
          <cell r="D570">
            <v>31.86</v>
          </cell>
          <cell r="E570">
            <v>1169285.0592000003</v>
          </cell>
          <cell r="F570">
            <v>30696.341993069418</v>
          </cell>
        </row>
        <row r="571">
          <cell r="A571">
            <v>8</v>
          </cell>
          <cell r="B571" t="str">
            <v>740066</v>
          </cell>
          <cell r="C571">
            <v>38.192</v>
          </cell>
          <cell r="D571">
            <v>1444.9749999999999</v>
          </cell>
          <cell r="E571">
            <v>1006771.7050000001</v>
          </cell>
          <cell r="F571">
            <v>26360.800822161713</v>
          </cell>
        </row>
        <row r="572">
          <cell r="A572">
            <v>3</v>
          </cell>
          <cell r="B572" t="str">
            <v>730780</v>
          </cell>
          <cell r="C572">
            <v>38.271000000000001</v>
          </cell>
          <cell r="D572">
            <v>20.680999999999997</v>
          </cell>
          <cell r="E572">
            <v>621870.45314</v>
          </cell>
          <cell r="F572">
            <v>16249.129971518903</v>
          </cell>
        </row>
        <row r="573">
          <cell r="A573">
            <v>1</v>
          </cell>
          <cell r="B573" t="str">
            <v>240132</v>
          </cell>
          <cell r="C573">
            <v>38.279000000000003</v>
          </cell>
          <cell r="D573">
            <v>121.84</v>
          </cell>
          <cell r="E573">
            <v>781128.72500000033</v>
          </cell>
          <cell r="F573">
            <v>20406.194649807996</v>
          </cell>
        </row>
        <row r="574">
          <cell r="A574">
            <v>9</v>
          </cell>
          <cell r="B574" t="str">
            <v>120351</v>
          </cell>
          <cell r="C574">
            <v>38.555</v>
          </cell>
          <cell r="D574">
            <v>22.51</v>
          </cell>
          <cell r="E574">
            <v>810857.35679999983</v>
          </cell>
          <cell r="F574">
            <v>21031.185496044607</v>
          </cell>
        </row>
        <row r="575">
          <cell r="A575">
            <v>1</v>
          </cell>
          <cell r="B575" t="str">
            <v>230354</v>
          </cell>
          <cell r="C575">
            <v>38.744999999999997</v>
          </cell>
          <cell r="D575">
            <v>108.61399999999999</v>
          </cell>
          <cell r="E575">
            <v>1120122.9940000002</v>
          </cell>
          <cell r="F575">
            <v>28910.130184539947</v>
          </cell>
        </row>
        <row r="576">
          <cell r="A576">
            <v>9</v>
          </cell>
          <cell r="B576" t="str">
            <v>230174</v>
          </cell>
          <cell r="C576">
            <v>38.99</v>
          </cell>
          <cell r="D576">
            <v>87.3</v>
          </cell>
          <cell r="E576">
            <v>954761.08</v>
          </cell>
          <cell r="F576">
            <v>24487.332136445239</v>
          </cell>
        </row>
        <row r="577">
          <cell r="A577">
            <v>5</v>
          </cell>
          <cell r="B577" t="str">
            <v>410792</v>
          </cell>
          <cell r="C577">
            <v>39.002000000000002</v>
          </cell>
          <cell r="D577">
            <v>0.63400000000000001</v>
          </cell>
          <cell r="E577">
            <v>3002324.6363000004</v>
          </cell>
          <cell r="F577">
            <v>76978.7353545972</v>
          </cell>
        </row>
        <row r="578">
          <cell r="A578">
            <v>5</v>
          </cell>
          <cell r="B578" t="str">
            <v>410724</v>
          </cell>
          <cell r="C578">
            <v>39.103000000000002</v>
          </cell>
          <cell r="D578">
            <v>4.6093999999999999</v>
          </cell>
          <cell r="E578">
            <v>1355585.6396000003</v>
          </cell>
          <cell r="F578">
            <v>34667.049576758822</v>
          </cell>
        </row>
        <row r="579">
          <cell r="A579">
            <v>1</v>
          </cell>
          <cell r="B579" t="str">
            <v>740087</v>
          </cell>
          <cell r="C579">
            <v>39.152999999999999</v>
          </cell>
          <cell r="D579">
            <v>133.35</v>
          </cell>
          <cell r="E579">
            <v>766419.16500000015</v>
          </cell>
          <cell r="F579">
            <v>19574.979311930125</v>
          </cell>
        </row>
        <row r="580">
          <cell r="A580">
            <v>5</v>
          </cell>
          <cell r="B580" t="str">
            <v>720950</v>
          </cell>
          <cell r="C580">
            <v>39.163000000000004</v>
          </cell>
          <cell r="D580">
            <v>1.9316</v>
          </cell>
          <cell r="E580">
            <v>2431409.3869999996</v>
          </cell>
          <cell r="F580">
            <v>62084.349692311604</v>
          </cell>
        </row>
        <row r="581">
          <cell r="A581">
            <v>5</v>
          </cell>
          <cell r="B581" t="str">
            <v>410797</v>
          </cell>
          <cell r="C581">
            <v>39.196000000000005</v>
          </cell>
          <cell r="D581">
            <v>2.8675000000000002</v>
          </cell>
          <cell r="E581">
            <v>4543400.4649999999</v>
          </cell>
          <cell r="F581">
            <v>115914.90113787119</v>
          </cell>
        </row>
        <row r="582">
          <cell r="A582">
            <v>4</v>
          </cell>
          <cell r="B582" t="str">
            <v>310806</v>
          </cell>
          <cell r="C582">
            <v>39.491</v>
          </cell>
          <cell r="D582">
            <v>1620</v>
          </cell>
          <cell r="E582">
            <v>3969667.03</v>
          </cell>
          <cell r="F582">
            <v>100520.8029677648</v>
          </cell>
        </row>
        <row r="583">
          <cell r="A583">
            <v>5</v>
          </cell>
          <cell r="B583" t="str">
            <v>410778</v>
          </cell>
          <cell r="C583">
            <v>39.491</v>
          </cell>
          <cell r="D583">
            <v>3.38</v>
          </cell>
          <cell r="E583">
            <v>1319517.3665500004</v>
          </cell>
          <cell r="F583">
            <v>33413.116065685863</v>
          </cell>
        </row>
        <row r="584">
          <cell r="A584">
            <v>9</v>
          </cell>
          <cell r="B584" t="str">
            <v>230366</v>
          </cell>
          <cell r="C584">
            <v>39.784999999999997</v>
          </cell>
          <cell r="D584">
            <v>107.12</v>
          </cell>
          <cell r="E584">
            <v>1351270.2105000003</v>
          </cell>
          <cell r="F584">
            <v>33964.313447279135</v>
          </cell>
        </row>
        <row r="585">
          <cell r="A585">
            <v>4</v>
          </cell>
          <cell r="B585" t="str">
            <v>330805</v>
          </cell>
          <cell r="C585">
            <v>39.999000000000002</v>
          </cell>
          <cell r="D585">
            <v>44380</v>
          </cell>
          <cell r="E585">
            <v>877336.35601999983</v>
          </cell>
          <cell r="F585">
            <v>21933.957249431231</v>
          </cell>
        </row>
        <row r="586">
          <cell r="A586">
            <v>8</v>
          </cell>
          <cell r="B586" t="str">
            <v>120388</v>
          </cell>
          <cell r="C586">
            <v>40.030999999999999</v>
          </cell>
          <cell r="D586">
            <v>2060.6799999999998</v>
          </cell>
          <cell r="E586">
            <v>1290222.3850000002</v>
          </cell>
          <cell r="F586">
            <v>32230.580924783299</v>
          </cell>
        </row>
        <row r="587">
          <cell r="A587">
            <v>3</v>
          </cell>
          <cell r="B587" t="str">
            <v>730940</v>
          </cell>
          <cell r="C587">
            <v>40.17</v>
          </cell>
          <cell r="D587">
            <v>21.719000000000001</v>
          </cell>
          <cell r="E587">
            <v>704871.1</v>
          </cell>
          <cell r="F587">
            <v>17547.201891959172</v>
          </cell>
        </row>
        <row r="588">
          <cell r="A588">
            <v>3</v>
          </cell>
          <cell r="B588" t="str">
            <v>740778</v>
          </cell>
          <cell r="C588">
            <v>40.271999999999998</v>
          </cell>
          <cell r="D588">
            <v>19.989000000000001</v>
          </cell>
          <cell r="E588">
            <v>727906.31049999991</v>
          </cell>
          <cell r="F588">
            <v>18074.749466130314</v>
          </cell>
        </row>
        <row r="589">
          <cell r="A589">
            <v>1</v>
          </cell>
          <cell r="B589" t="str">
            <v>400256</v>
          </cell>
          <cell r="C589">
            <v>40.466999999999999</v>
          </cell>
          <cell r="D589">
            <v>139.83000000000001</v>
          </cell>
          <cell r="E589">
            <v>994185.37500000012</v>
          </cell>
          <cell r="F589">
            <v>24567.805248721183</v>
          </cell>
        </row>
        <row r="590">
          <cell r="A590">
            <v>9</v>
          </cell>
          <cell r="B590" t="str">
            <v>330367</v>
          </cell>
          <cell r="C590">
            <v>40.542000000000002</v>
          </cell>
          <cell r="D590">
            <v>62.44</v>
          </cell>
          <cell r="E590">
            <v>948062.34</v>
          </cell>
          <cell r="F590">
            <v>23384.695870948643</v>
          </cell>
        </row>
        <row r="591">
          <cell r="A591">
            <v>3</v>
          </cell>
          <cell r="B591" t="str">
            <v>730745</v>
          </cell>
          <cell r="C591">
            <v>40.658000000000001</v>
          </cell>
          <cell r="D591">
            <v>22.933000000000003</v>
          </cell>
          <cell r="E591">
            <v>678924.65</v>
          </cell>
          <cell r="F591">
            <v>16698.427123813271</v>
          </cell>
        </row>
        <row r="592">
          <cell r="A592">
            <v>4</v>
          </cell>
          <cell r="B592" t="str">
            <v>110965</v>
          </cell>
          <cell r="C592">
            <v>41.055</v>
          </cell>
          <cell r="D592">
            <v>14080</v>
          </cell>
          <cell r="E592">
            <v>6647879.1775999991</v>
          </cell>
          <cell r="F592">
            <v>161926.1765339179</v>
          </cell>
        </row>
        <row r="593">
          <cell r="A593">
            <v>8</v>
          </cell>
          <cell r="B593" t="str">
            <v>410128</v>
          </cell>
          <cell r="C593">
            <v>41.111000000000004</v>
          </cell>
          <cell r="D593">
            <v>1873.3</v>
          </cell>
          <cell r="E593">
            <v>1292944.5055</v>
          </cell>
          <cell r="F593">
            <v>31450.086485368876</v>
          </cell>
        </row>
        <row r="594">
          <cell r="A594">
            <v>9</v>
          </cell>
          <cell r="B594" t="str">
            <v>120315</v>
          </cell>
          <cell r="C594">
            <v>41.294000000000004</v>
          </cell>
          <cell r="D594">
            <v>9.08</v>
          </cell>
          <cell r="E594">
            <v>866900.78500000061</v>
          </cell>
          <cell r="F594">
            <v>20993.383663486235</v>
          </cell>
        </row>
        <row r="595">
          <cell r="A595">
            <v>9</v>
          </cell>
          <cell r="B595" t="str">
            <v>230294</v>
          </cell>
          <cell r="C595">
            <v>41.548999999999999</v>
          </cell>
          <cell r="D595">
            <v>132.41</v>
          </cell>
          <cell r="E595">
            <v>1346355.6149999995</v>
          </cell>
          <cell r="F595">
            <v>32404.043779633674</v>
          </cell>
        </row>
        <row r="596">
          <cell r="A596">
            <v>3</v>
          </cell>
          <cell r="B596" t="str">
            <v>400744</v>
          </cell>
          <cell r="C596">
            <v>41.757000000000005</v>
          </cell>
          <cell r="D596">
            <v>22.577000000000002</v>
          </cell>
          <cell r="E596">
            <v>795694.8</v>
          </cell>
          <cell r="F596">
            <v>19055.363172641712</v>
          </cell>
        </row>
        <row r="597">
          <cell r="A597">
            <v>3</v>
          </cell>
          <cell r="B597" t="str">
            <v>730781</v>
          </cell>
          <cell r="C597">
            <v>41.993000000000002</v>
          </cell>
          <cell r="D597">
            <v>22.704999999999998</v>
          </cell>
          <cell r="E597">
            <v>1091198</v>
          </cell>
          <cell r="F597">
            <v>25985.235634510511</v>
          </cell>
        </row>
        <row r="598">
          <cell r="A598">
            <v>3</v>
          </cell>
          <cell r="B598" t="str">
            <v>730960</v>
          </cell>
          <cell r="C598">
            <v>42.158000000000001</v>
          </cell>
          <cell r="D598">
            <v>23.184000000000001</v>
          </cell>
          <cell r="E598">
            <v>440500.8</v>
          </cell>
          <cell r="F598">
            <v>10448.806869396081</v>
          </cell>
        </row>
        <row r="599">
          <cell r="A599">
            <v>2</v>
          </cell>
          <cell r="B599" t="str">
            <v>730046</v>
          </cell>
          <cell r="C599">
            <v>42.337000000000003</v>
          </cell>
          <cell r="D599">
            <v>37.049999999999997</v>
          </cell>
          <cell r="E599">
            <v>933794.36</v>
          </cell>
          <cell r="F599">
            <v>22056.224106573445</v>
          </cell>
        </row>
        <row r="600">
          <cell r="A600">
            <v>5</v>
          </cell>
          <cell r="B600" t="str">
            <v>410763</v>
          </cell>
          <cell r="C600">
            <v>42.456000000000003</v>
          </cell>
          <cell r="D600">
            <v>3.1060000000000003</v>
          </cell>
          <cell r="E600">
            <v>2640184.6396000003</v>
          </cell>
          <cell r="F600">
            <v>62186.372705860187</v>
          </cell>
        </row>
        <row r="601">
          <cell r="A601">
            <v>4</v>
          </cell>
          <cell r="B601" t="str">
            <v>740826</v>
          </cell>
          <cell r="C601">
            <v>42.66</v>
          </cell>
          <cell r="D601">
            <v>1750</v>
          </cell>
          <cell r="E601">
            <v>1495363.7</v>
          </cell>
          <cell r="F601">
            <v>35053.063759962497</v>
          </cell>
        </row>
        <row r="602">
          <cell r="A602">
            <v>5</v>
          </cell>
          <cell r="B602" t="str">
            <v>430751</v>
          </cell>
          <cell r="C602">
            <v>42.960999999999999</v>
          </cell>
          <cell r="D602">
            <v>1.3193999999999999</v>
          </cell>
          <cell r="E602">
            <v>11463070.48</v>
          </cell>
          <cell r="F602">
            <v>266825.03852331184</v>
          </cell>
        </row>
        <row r="603">
          <cell r="A603">
            <v>8</v>
          </cell>
          <cell r="B603" t="str">
            <v>430052</v>
          </cell>
          <cell r="C603">
            <v>43.033999999999999</v>
          </cell>
          <cell r="D603">
            <v>1504.7049999999999</v>
          </cell>
          <cell r="E603">
            <v>1091229.1545000004</v>
          </cell>
          <cell r="F603">
            <v>25357.372182460389</v>
          </cell>
        </row>
        <row r="604">
          <cell r="A604">
            <v>8</v>
          </cell>
          <cell r="B604" t="str">
            <v>410275</v>
          </cell>
          <cell r="C604">
            <v>43.042999999999999</v>
          </cell>
          <cell r="D604">
            <v>1685.41</v>
          </cell>
          <cell r="E604">
            <v>1825723.5750000002</v>
          </cell>
          <cell r="F604">
            <v>42416.271519178503</v>
          </cell>
        </row>
        <row r="605">
          <cell r="A605">
            <v>8</v>
          </cell>
          <cell r="B605" t="str">
            <v>410167</v>
          </cell>
          <cell r="C605">
            <v>43.475000000000001</v>
          </cell>
          <cell r="D605">
            <v>2328.2849999999999</v>
          </cell>
          <cell r="E605">
            <v>1207485.7294000001</v>
          </cell>
          <cell r="F605">
            <v>27774.2548453134</v>
          </cell>
        </row>
        <row r="606">
          <cell r="A606">
            <v>8</v>
          </cell>
          <cell r="B606" t="str">
            <v>330334</v>
          </cell>
          <cell r="C606">
            <v>43.514000000000003</v>
          </cell>
          <cell r="D606">
            <v>2260.02</v>
          </cell>
          <cell r="E606">
            <v>1288547.7650000001</v>
          </cell>
          <cell r="F606">
            <v>29612.257319483386</v>
          </cell>
        </row>
        <row r="607">
          <cell r="A607">
            <v>3</v>
          </cell>
          <cell r="B607" t="str">
            <v>730938</v>
          </cell>
          <cell r="C607">
            <v>44.492000000000004</v>
          </cell>
          <cell r="D607">
            <v>25.756</v>
          </cell>
          <cell r="E607">
            <v>954442.13550000032</v>
          </cell>
          <cell r="F607">
            <v>21451.994414726247</v>
          </cell>
        </row>
        <row r="608">
          <cell r="A608">
            <v>8</v>
          </cell>
          <cell r="B608" t="str">
            <v>410064</v>
          </cell>
          <cell r="C608">
            <v>44.741</v>
          </cell>
          <cell r="D608">
            <v>1873.8050000000001</v>
          </cell>
          <cell r="E608">
            <v>1780924.5209000004</v>
          </cell>
          <cell r="F608">
            <v>39805.201513153494</v>
          </cell>
        </row>
        <row r="609">
          <cell r="A609">
            <v>9</v>
          </cell>
          <cell r="B609" t="str">
            <v>740063</v>
          </cell>
          <cell r="C609">
            <v>44.774000000000001</v>
          </cell>
          <cell r="D609">
            <v>70.430000000000007</v>
          </cell>
          <cell r="E609">
            <v>778019.94500000007</v>
          </cell>
          <cell r="F609">
            <v>17376.601264126504</v>
          </cell>
        </row>
        <row r="610">
          <cell r="A610">
            <v>8</v>
          </cell>
          <cell r="B610" t="str">
            <v>300053</v>
          </cell>
          <cell r="C610">
            <v>45.07</v>
          </cell>
          <cell r="D610">
            <v>2032.29</v>
          </cell>
          <cell r="E610">
            <v>1260292.415</v>
          </cell>
          <cell r="F610">
            <v>27963.000110938541</v>
          </cell>
        </row>
        <row r="611">
          <cell r="A611">
            <v>2</v>
          </cell>
          <cell r="B611" t="str">
            <v>230976</v>
          </cell>
          <cell r="C611">
            <v>45.12</v>
          </cell>
          <cell r="D611">
            <v>29.236000000000001</v>
          </cell>
          <cell r="E611">
            <v>2196598.9895000001</v>
          </cell>
          <cell r="F611">
            <v>48683.488242464548</v>
          </cell>
        </row>
        <row r="612">
          <cell r="A612">
            <v>9</v>
          </cell>
          <cell r="B612" t="str">
            <v>330095</v>
          </cell>
          <cell r="C612">
            <v>45.475999999999999</v>
          </cell>
          <cell r="D612">
            <v>37.89</v>
          </cell>
          <cell r="E612">
            <v>1281773.3174999997</v>
          </cell>
          <cell r="F612">
            <v>28185.709330196139</v>
          </cell>
        </row>
        <row r="613">
          <cell r="A613">
            <v>5</v>
          </cell>
          <cell r="B613" t="str">
            <v>430745</v>
          </cell>
          <cell r="C613">
            <v>45.514000000000003</v>
          </cell>
          <cell r="D613">
            <v>1.2212000000000001</v>
          </cell>
          <cell r="E613">
            <v>6146937.501199998</v>
          </cell>
          <cell r="F613">
            <v>135055.97181526557</v>
          </cell>
        </row>
        <row r="614">
          <cell r="A614">
            <v>4</v>
          </cell>
          <cell r="B614" t="str">
            <v>110701</v>
          </cell>
          <cell r="C614">
            <v>45.841999999999999</v>
          </cell>
          <cell r="D614">
            <v>13500</v>
          </cell>
          <cell r="E614">
            <v>20597631.4516</v>
          </cell>
          <cell r="F614">
            <v>449317.90610357316</v>
          </cell>
        </row>
        <row r="615">
          <cell r="A615">
            <v>4</v>
          </cell>
          <cell r="B615" t="str">
            <v>110933</v>
          </cell>
          <cell r="C615">
            <v>45.974000000000004</v>
          </cell>
          <cell r="D615">
            <v>27750</v>
          </cell>
          <cell r="E615">
            <v>2369444.8164200005</v>
          </cell>
          <cell r="F615">
            <v>51538.800548570936</v>
          </cell>
        </row>
        <row r="616">
          <cell r="A616">
            <v>8</v>
          </cell>
          <cell r="B616" t="str">
            <v>330374</v>
          </cell>
          <cell r="C616">
            <v>45.975999999999999</v>
          </cell>
          <cell r="D616">
            <v>2228.0250000000001</v>
          </cell>
          <cell r="E616">
            <v>1177368.1905000003</v>
          </cell>
          <cell r="F616">
            <v>25608.321526448588</v>
          </cell>
        </row>
        <row r="617">
          <cell r="A617">
            <v>3</v>
          </cell>
          <cell r="B617" t="str">
            <v>740952</v>
          </cell>
          <cell r="C617">
            <v>46.405999999999999</v>
          </cell>
          <cell r="D617">
            <v>23.939</v>
          </cell>
          <cell r="E617">
            <v>1231178.2</v>
          </cell>
          <cell r="F617">
            <v>26530.58225229496</v>
          </cell>
        </row>
        <row r="618">
          <cell r="A618">
            <v>9</v>
          </cell>
          <cell r="B618" t="str">
            <v>330400</v>
          </cell>
          <cell r="C618">
            <v>46.823</v>
          </cell>
          <cell r="D618">
            <v>40.270000000000003</v>
          </cell>
          <cell r="E618">
            <v>1098301.4254999999</v>
          </cell>
          <cell r="F618">
            <v>23456.451434124254</v>
          </cell>
        </row>
        <row r="619">
          <cell r="A619">
            <v>4</v>
          </cell>
          <cell r="B619" t="str">
            <v>110918</v>
          </cell>
          <cell r="C619">
            <v>46.942</v>
          </cell>
          <cell r="D619">
            <v>13824</v>
          </cell>
          <cell r="E619">
            <v>26972761.425799999</v>
          </cell>
          <cell r="F619">
            <v>574597.61888713727</v>
          </cell>
        </row>
        <row r="620">
          <cell r="A620">
            <v>9</v>
          </cell>
          <cell r="B620" t="str">
            <v>230340</v>
          </cell>
          <cell r="C620">
            <v>47.001000000000005</v>
          </cell>
          <cell r="D620">
            <v>96.241</v>
          </cell>
          <cell r="E620">
            <v>752188.98600000003</v>
          </cell>
          <cell r="F620">
            <v>16003.680474883513</v>
          </cell>
        </row>
        <row r="621">
          <cell r="A621">
            <v>4</v>
          </cell>
          <cell r="B621" t="str">
            <v>110931</v>
          </cell>
          <cell r="C621">
            <v>47.634</v>
          </cell>
          <cell r="D621">
            <v>16336</v>
          </cell>
          <cell r="E621">
            <v>20224431.5108</v>
          </cell>
          <cell r="F621">
            <v>424579.7436872822</v>
          </cell>
        </row>
        <row r="622">
          <cell r="A622">
            <v>9</v>
          </cell>
          <cell r="B622" t="str">
            <v>740109</v>
          </cell>
          <cell r="C622">
            <v>47.702000000000005</v>
          </cell>
          <cell r="D622">
            <v>50.136000000000003</v>
          </cell>
          <cell r="E622">
            <v>487423.72500000015</v>
          </cell>
          <cell r="F622">
            <v>10218.098297765295</v>
          </cell>
        </row>
        <row r="623">
          <cell r="A623">
            <v>1</v>
          </cell>
          <cell r="B623" t="str">
            <v>230061</v>
          </cell>
          <cell r="C623">
            <v>47.737000000000002</v>
          </cell>
          <cell r="D623">
            <v>143.29</v>
          </cell>
          <cell r="E623">
            <v>1262960.25</v>
          </cell>
          <cell r="F623">
            <v>26456.632172109683</v>
          </cell>
        </row>
        <row r="624">
          <cell r="A624">
            <v>9</v>
          </cell>
          <cell r="B624" t="str">
            <v>330396</v>
          </cell>
          <cell r="C624">
            <v>47.821000000000005</v>
          </cell>
          <cell r="D624">
            <v>111.01</v>
          </cell>
          <cell r="E624">
            <v>1275314.1350000002</v>
          </cell>
          <cell r="F624">
            <v>26668.495744547377</v>
          </cell>
        </row>
        <row r="625">
          <cell r="A625">
            <v>8</v>
          </cell>
          <cell r="B625" t="str">
            <v>720065</v>
          </cell>
          <cell r="C625">
            <v>48.071000000000005</v>
          </cell>
          <cell r="D625">
            <v>2205.4</v>
          </cell>
          <cell r="E625">
            <v>1858205.4194000005</v>
          </cell>
          <cell r="F625">
            <v>38655.435073121014</v>
          </cell>
        </row>
        <row r="626">
          <cell r="A626">
            <v>9</v>
          </cell>
          <cell r="B626" t="str">
            <v>230372</v>
          </cell>
          <cell r="C626">
            <v>48.262</v>
          </cell>
          <cell r="D626">
            <v>111.73</v>
          </cell>
          <cell r="E626">
            <v>1083955.54</v>
          </cell>
          <cell r="F626">
            <v>22459.81393228627</v>
          </cell>
        </row>
        <row r="627">
          <cell r="A627">
            <v>5</v>
          </cell>
          <cell r="B627" t="str">
            <v>120993</v>
          </cell>
          <cell r="C627">
            <v>48.666000000000004</v>
          </cell>
          <cell r="D627">
            <v>7.9657000000000009</v>
          </cell>
          <cell r="E627">
            <v>2118899.0438000006</v>
          </cell>
          <cell r="F627">
            <v>43539.617881066872</v>
          </cell>
        </row>
        <row r="628">
          <cell r="A628">
            <v>9</v>
          </cell>
          <cell r="B628" t="str">
            <v>120393</v>
          </cell>
          <cell r="C628">
            <v>48.669000000000004</v>
          </cell>
          <cell r="D628">
            <v>41.23</v>
          </cell>
          <cell r="E628">
            <v>796826.74450000026</v>
          </cell>
          <cell r="F628">
            <v>16372.367307731825</v>
          </cell>
        </row>
        <row r="629">
          <cell r="A629">
            <v>8</v>
          </cell>
          <cell r="B629" t="str">
            <v>330179</v>
          </cell>
          <cell r="C629">
            <v>49.045000000000002</v>
          </cell>
          <cell r="D629">
            <v>2196.8000000000002</v>
          </cell>
          <cell r="E629">
            <v>1577183.69</v>
          </cell>
          <cell r="F629">
            <v>32157.889489244568</v>
          </cell>
        </row>
        <row r="630">
          <cell r="A630">
            <v>8</v>
          </cell>
          <cell r="B630" t="str">
            <v>410206</v>
          </cell>
          <cell r="C630">
            <v>49.109000000000002</v>
          </cell>
          <cell r="D630">
            <v>2663.9049999999997</v>
          </cell>
          <cell r="E630">
            <v>1764554.0170000009</v>
          </cell>
          <cell r="F630">
            <v>35931.377486815065</v>
          </cell>
        </row>
        <row r="631">
          <cell r="A631">
            <v>8</v>
          </cell>
          <cell r="B631" t="str">
            <v>330137</v>
          </cell>
          <cell r="C631">
            <v>49.227000000000004</v>
          </cell>
          <cell r="D631">
            <v>2043.54</v>
          </cell>
          <cell r="E631">
            <v>1235131.6299999999</v>
          </cell>
          <cell r="F631">
            <v>25090.532228248721</v>
          </cell>
        </row>
        <row r="632">
          <cell r="A632">
            <v>7</v>
          </cell>
          <cell r="B632" t="str">
            <v>330320</v>
          </cell>
          <cell r="C632">
            <v>49.841000000000001</v>
          </cell>
          <cell r="D632">
            <v>274.04939999999999</v>
          </cell>
          <cell r="E632">
            <v>655840.59600000014</v>
          </cell>
          <cell r="F632">
            <v>13158.656447503063</v>
          </cell>
        </row>
        <row r="633">
          <cell r="A633">
            <v>3</v>
          </cell>
          <cell r="B633" t="str">
            <v>310791</v>
          </cell>
          <cell r="C633">
            <v>49.871000000000002</v>
          </cell>
          <cell r="D633">
            <v>26.964000000000002</v>
          </cell>
          <cell r="E633">
            <v>1484071.2249999999</v>
          </cell>
          <cell r="F633">
            <v>29758.200657696852</v>
          </cell>
        </row>
        <row r="634">
          <cell r="A634">
            <v>3</v>
          </cell>
          <cell r="B634" t="str">
            <v>730777</v>
          </cell>
          <cell r="C634">
            <v>50.758000000000003</v>
          </cell>
          <cell r="D634">
            <v>27.444000000000003</v>
          </cell>
          <cell r="E634">
            <v>721347.65</v>
          </cell>
          <cell r="F634">
            <v>14211.506560542181</v>
          </cell>
        </row>
        <row r="635">
          <cell r="A635">
            <v>5</v>
          </cell>
          <cell r="B635" t="str">
            <v>310705</v>
          </cell>
          <cell r="C635">
            <v>51.651000000000003</v>
          </cell>
          <cell r="D635">
            <v>2.09</v>
          </cell>
          <cell r="E635">
            <v>3770967.6</v>
          </cell>
          <cell r="F635">
            <v>73008.607771388735</v>
          </cell>
        </row>
        <row r="636">
          <cell r="A636">
            <v>9</v>
          </cell>
          <cell r="B636" t="str">
            <v>330315</v>
          </cell>
          <cell r="C636">
            <v>52.112000000000002</v>
          </cell>
          <cell r="D636">
            <v>94.4</v>
          </cell>
          <cell r="E636">
            <v>1309315.3600000001</v>
          </cell>
          <cell r="F636">
            <v>25125.026097635862</v>
          </cell>
        </row>
        <row r="637">
          <cell r="A637">
            <v>5</v>
          </cell>
          <cell r="B637" t="str">
            <v>120736</v>
          </cell>
          <cell r="C637">
            <v>52.405000000000001</v>
          </cell>
          <cell r="D637">
            <v>4.9677000000000007</v>
          </cell>
          <cell r="E637">
            <v>8812235.9213500004</v>
          </cell>
          <cell r="F637">
            <v>168156.3957895239</v>
          </cell>
        </row>
        <row r="638">
          <cell r="A638">
            <v>5</v>
          </cell>
          <cell r="B638" t="str">
            <v>430760</v>
          </cell>
          <cell r="C638">
            <v>52.529000000000003</v>
          </cell>
          <cell r="D638">
            <v>8.5980000000000008</v>
          </cell>
          <cell r="E638">
            <v>1515696.5301000001</v>
          </cell>
          <cell r="F638">
            <v>28854.471436730186</v>
          </cell>
        </row>
        <row r="639">
          <cell r="A639">
            <v>4</v>
          </cell>
          <cell r="B639" t="str">
            <v>110922</v>
          </cell>
          <cell r="C639">
            <v>52.777000000000001</v>
          </cell>
          <cell r="D639">
            <v>18100</v>
          </cell>
          <cell r="E639">
            <v>20260182.015800003</v>
          </cell>
          <cell r="F639">
            <v>383882.79015101283</v>
          </cell>
        </row>
        <row r="640">
          <cell r="A640">
            <v>8</v>
          </cell>
          <cell r="B640" t="str">
            <v>230336</v>
          </cell>
          <cell r="C640">
            <v>53.291000000000004</v>
          </cell>
          <cell r="D640">
            <v>1987.885</v>
          </cell>
          <cell r="E640">
            <v>1579265.6450000003</v>
          </cell>
          <cell r="F640">
            <v>29634.753429284498</v>
          </cell>
        </row>
        <row r="641">
          <cell r="A641">
            <v>9</v>
          </cell>
          <cell r="B641" t="str">
            <v>340011</v>
          </cell>
          <cell r="C641">
            <v>53.344000000000001</v>
          </cell>
          <cell r="D641">
            <v>120.53</v>
          </cell>
          <cell r="E641">
            <v>1268079.2239999999</v>
          </cell>
          <cell r="F641">
            <v>23771.731103779242</v>
          </cell>
        </row>
        <row r="642">
          <cell r="A642">
            <v>9</v>
          </cell>
          <cell r="B642" t="str">
            <v>300066</v>
          </cell>
          <cell r="C642">
            <v>53.627000000000002</v>
          </cell>
          <cell r="D642">
            <v>106.82</v>
          </cell>
          <cell r="E642">
            <v>1183940.9560000005</v>
          </cell>
          <cell r="F642">
            <v>22077.329628731804</v>
          </cell>
        </row>
        <row r="643">
          <cell r="A643">
            <v>4</v>
          </cell>
          <cell r="B643" t="str">
            <v>230938</v>
          </cell>
          <cell r="C643">
            <v>53.63</v>
          </cell>
          <cell r="D643">
            <v>2200</v>
          </cell>
          <cell r="E643">
            <v>4580202.4400000004</v>
          </cell>
          <cell r="F643">
            <v>85403.737460376666</v>
          </cell>
        </row>
        <row r="644">
          <cell r="A644">
            <v>8</v>
          </cell>
          <cell r="B644" t="str">
            <v>120021</v>
          </cell>
          <cell r="C644">
            <v>53.728999999999999</v>
          </cell>
          <cell r="D644">
            <v>3222.75</v>
          </cell>
          <cell r="E644">
            <v>666465.47500000009</v>
          </cell>
          <cell r="F644">
            <v>12404.203968061942</v>
          </cell>
        </row>
        <row r="645">
          <cell r="A645">
            <v>5</v>
          </cell>
          <cell r="B645" t="str">
            <v>430723</v>
          </cell>
          <cell r="C645">
            <v>54.121000000000002</v>
          </cell>
          <cell r="D645">
            <v>15.3</v>
          </cell>
          <cell r="E645">
            <v>360832.18570000003</v>
          </cell>
          <cell r="F645">
            <v>6667.1381848081155</v>
          </cell>
        </row>
        <row r="646">
          <cell r="A646">
            <v>3</v>
          </cell>
          <cell r="B646" t="str">
            <v>230863</v>
          </cell>
          <cell r="C646">
            <v>54.714000000000006</v>
          </cell>
          <cell r="D646">
            <v>29.583000000000002</v>
          </cell>
          <cell r="E646">
            <v>1320084.7</v>
          </cell>
          <cell r="F646">
            <v>24127.000402090871</v>
          </cell>
        </row>
        <row r="647">
          <cell r="A647">
            <v>3</v>
          </cell>
          <cell r="B647" t="str">
            <v>730784</v>
          </cell>
          <cell r="C647">
            <v>55.081000000000003</v>
          </cell>
          <cell r="D647">
            <v>29.780999999999999</v>
          </cell>
          <cell r="E647">
            <v>812016.63049999985</v>
          </cell>
          <cell r="F647">
            <v>14742.227455928538</v>
          </cell>
        </row>
        <row r="648">
          <cell r="A648">
            <v>2</v>
          </cell>
          <cell r="B648" t="str">
            <v>120785</v>
          </cell>
          <cell r="C648">
            <v>55.328000000000003</v>
          </cell>
          <cell r="D648">
            <v>8.25</v>
          </cell>
          <cell r="E648">
            <v>348325.09499999997</v>
          </cell>
          <cell r="F648">
            <v>6295.6386458935795</v>
          </cell>
        </row>
        <row r="649">
          <cell r="A649">
            <v>9</v>
          </cell>
          <cell r="B649" t="str">
            <v>330080</v>
          </cell>
          <cell r="C649">
            <v>55.663000000000004</v>
          </cell>
          <cell r="D649">
            <v>62.02</v>
          </cell>
          <cell r="E649">
            <v>1283761.5255</v>
          </cell>
          <cell r="F649">
            <v>23063.103416991537</v>
          </cell>
        </row>
        <row r="650">
          <cell r="A650">
            <v>5</v>
          </cell>
          <cell r="B650" t="str">
            <v>410762</v>
          </cell>
          <cell r="C650">
            <v>55.734000000000002</v>
          </cell>
          <cell r="D650">
            <v>3.4382999999999999</v>
          </cell>
          <cell r="E650">
            <v>1490010.6458999999</v>
          </cell>
          <cell r="F650">
            <v>26734.320987189145</v>
          </cell>
        </row>
        <row r="651">
          <cell r="A651">
            <v>8</v>
          </cell>
          <cell r="B651" t="str">
            <v>120363</v>
          </cell>
          <cell r="C651">
            <v>55.912000000000006</v>
          </cell>
          <cell r="D651">
            <v>2700.55</v>
          </cell>
          <cell r="E651">
            <v>868082.4</v>
          </cell>
          <cell r="F651">
            <v>15525.869223064816</v>
          </cell>
        </row>
        <row r="652">
          <cell r="A652">
            <v>4</v>
          </cell>
          <cell r="B652" t="str">
            <v>110720</v>
          </cell>
          <cell r="C652">
            <v>56.708000000000006</v>
          </cell>
          <cell r="D652">
            <v>17500</v>
          </cell>
          <cell r="E652">
            <v>22557704.460000005</v>
          </cell>
          <cell r="F652">
            <v>397786.98702123162</v>
          </cell>
        </row>
        <row r="653">
          <cell r="A653">
            <v>9</v>
          </cell>
          <cell r="B653" t="str">
            <v>410258</v>
          </cell>
          <cell r="C653">
            <v>56.711000000000006</v>
          </cell>
          <cell r="D653">
            <v>89.21</v>
          </cell>
          <cell r="E653">
            <v>1537059.7015000004</v>
          </cell>
          <cell r="F653">
            <v>27103.378559715053</v>
          </cell>
        </row>
        <row r="654">
          <cell r="A654">
            <v>8</v>
          </cell>
          <cell r="B654" t="str">
            <v>300061</v>
          </cell>
          <cell r="C654">
            <v>57.189</v>
          </cell>
          <cell r="D654">
            <v>2471.5050000000001</v>
          </cell>
          <cell r="E654">
            <v>1451408.8250000002</v>
          </cell>
          <cell r="F654">
            <v>25379.160765182118</v>
          </cell>
        </row>
        <row r="655">
          <cell r="A655">
            <v>4</v>
          </cell>
          <cell r="B655" t="str">
            <v>110844</v>
          </cell>
          <cell r="C655">
            <v>57.36</v>
          </cell>
          <cell r="D655">
            <v>16892</v>
          </cell>
          <cell r="E655">
            <v>27859798.123009998</v>
          </cell>
          <cell r="F655">
            <v>485700.80409710598</v>
          </cell>
        </row>
        <row r="656">
          <cell r="A656">
            <v>4</v>
          </cell>
          <cell r="B656" t="str">
            <v>330787</v>
          </cell>
          <cell r="C656">
            <v>57.673000000000002</v>
          </cell>
          <cell r="D656">
            <v>74350</v>
          </cell>
          <cell r="E656">
            <v>756566.35599999991</v>
          </cell>
          <cell r="F656">
            <v>13118.207063964071</v>
          </cell>
        </row>
        <row r="657">
          <cell r="A657">
            <v>4</v>
          </cell>
          <cell r="B657" t="str">
            <v>110999</v>
          </cell>
          <cell r="C657">
            <v>59.051000000000002</v>
          </cell>
          <cell r="D657">
            <v>17390</v>
          </cell>
          <cell r="E657">
            <v>30285471.005000003</v>
          </cell>
          <cell r="F657">
            <v>512869.73980118881</v>
          </cell>
        </row>
        <row r="658">
          <cell r="A658">
            <v>4</v>
          </cell>
          <cell r="B658" t="str">
            <v>110775</v>
          </cell>
          <cell r="C658">
            <v>59.644000000000005</v>
          </cell>
          <cell r="D658">
            <v>18900</v>
          </cell>
          <cell r="E658">
            <v>21541025.522640001</v>
          </cell>
          <cell r="F658">
            <v>361159.97455972101</v>
          </cell>
        </row>
        <row r="659">
          <cell r="A659">
            <v>5</v>
          </cell>
          <cell r="B659" t="str">
            <v>410989</v>
          </cell>
          <cell r="C659">
            <v>60.759</v>
          </cell>
          <cell r="D659">
            <v>4.4450000000000003</v>
          </cell>
          <cell r="E659">
            <v>2863367.6612000004</v>
          </cell>
          <cell r="F659">
            <v>47126.642327885587</v>
          </cell>
        </row>
        <row r="660">
          <cell r="A660">
            <v>7</v>
          </cell>
          <cell r="B660" t="str">
            <v>330287</v>
          </cell>
          <cell r="C660">
            <v>61.045999999999999</v>
          </cell>
          <cell r="D660">
            <v>407.52280000000002</v>
          </cell>
          <cell r="E660">
            <v>932879.6750000004</v>
          </cell>
          <cell r="F660">
            <v>15281.585607574623</v>
          </cell>
        </row>
        <row r="661">
          <cell r="A661">
            <v>2</v>
          </cell>
          <cell r="B661" t="str">
            <v>730953</v>
          </cell>
          <cell r="C661">
            <v>62.544000000000004</v>
          </cell>
          <cell r="D661">
            <v>9.7380000000000013</v>
          </cell>
          <cell r="E661">
            <v>418136.6605</v>
          </cell>
          <cell r="F661">
            <v>6685.4799900869784</v>
          </cell>
        </row>
        <row r="662">
          <cell r="A662">
            <v>8</v>
          </cell>
          <cell r="B662" t="str">
            <v>330163</v>
          </cell>
          <cell r="C662">
            <v>62.762</v>
          </cell>
          <cell r="D662">
            <v>3058.18</v>
          </cell>
          <cell r="E662">
            <v>1454818.88</v>
          </cell>
          <cell r="F662">
            <v>23179.931805869794</v>
          </cell>
        </row>
        <row r="663">
          <cell r="A663">
            <v>4</v>
          </cell>
          <cell r="B663" t="str">
            <v>110977</v>
          </cell>
          <cell r="C663">
            <v>63.83</v>
          </cell>
          <cell r="D663">
            <v>19504</v>
          </cell>
          <cell r="E663">
            <v>20634676.689999998</v>
          </cell>
          <cell r="F663">
            <v>323275.52389158698</v>
          </cell>
        </row>
        <row r="664">
          <cell r="A664">
            <v>3</v>
          </cell>
          <cell r="B664" t="str">
            <v>230797</v>
          </cell>
          <cell r="C664">
            <v>64.594999999999999</v>
          </cell>
          <cell r="D664">
            <v>35.217000000000006</v>
          </cell>
          <cell r="E664">
            <v>662110.69999999995</v>
          </cell>
          <cell r="F664">
            <v>10250.184998838919</v>
          </cell>
        </row>
        <row r="665">
          <cell r="A665">
            <v>5</v>
          </cell>
          <cell r="B665" t="str">
            <v>330763</v>
          </cell>
          <cell r="C665">
            <v>64.751000000000005</v>
          </cell>
          <cell r="D665">
            <v>1.4671000000000001</v>
          </cell>
          <cell r="E665">
            <v>2156068.5311400001</v>
          </cell>
          <cell r="F665">
            <v>33297.841440904383</v>
          </cell>
        </row>
        <row r="666">
          <cell r="A666">
            <v>1</v>
          </cell>
          <cell r="B666" t="str">
            <v>400153</v>
          </cell>
          <cell r="C666">
            <v>65.676000000000002</v>
          </cell>
          <cell r="D666">
            <v>212.17</v>
          </cell>
          <cell r="E666">
            <v>1537309.3960000002</v>
          </cell>
          <cell r="F666">
            <v>23407.476033863208</v>
          </cell>
        </row>
        <row r="667">
          <cell r="A667">
            <v>4</v>
          </cell>
          <cell r="B667" t="str">
            <v>740827</v>
          </cell>
          <cell r="C667">
            <v>65.817999999999998</v>
          </cell>
          <cell r="D667">
            <v>2700</v>
          </cell>
          <cell r="E667">
            <v>6133081.597000001</v>
          </cell>
          <cell r="F667">
            <v>93182.436369989984</v>
          </cell>
        </row>
        <row r="668">
          <cell r="A668">
            <v>9</v>
          </cell>
          <cell r="B668" t="str">
            <v>410193</v>
          </cell>
          <cell r="C668">
            <v>66.040000000000006</v>
          </cell>
          <cell r="D668">
            <v>96.86</v>
          </cell>
          <cell r="E668">
            <v>1233010.7</v>
          </cell>
          <cell r="F668">
            <v>18670.664748637188</v>
          </cell>
        </row>
        <row r="669">
          <cell r="A669">
            <v>4</v>
          </cell>
          <cell r="B669" t="str">
            <v>310807</v>
          </cell>
          <cell r="C669">
            <v>66.216000000000008</v>
          </cell>
          <cell r="D669">
            <v>19500</v>
          </cell>
          <cell r="E669">
            <v>22681308.5975</v>
          </cell>
          <cell r="F669">
            <v>342535.16668931977</v>
          </cell>
        </row>
        <row r="670">
          <cell r="A670">
            <v>3</v>
          </cell>
          <cell r="B670" t="str">
            <v>740951</v>
          </cell>
          <cell r="C670">
            <v>66.475999999999999</v>
          </cell>
          <cell r="D670">
            <v>34.823999999999998</v>
          </cell>
          <cell r="E670">
            <v>1574090.5349999999</v>
          </cell>
          <cell r="F670">
            <v>23679.080194355858</v>
          </cell>
        </row>
        <row r="671">
          <cell r="A671">
            <v>4</v>
          </cell>
          <cell r="B671" t="str">
            <v>110851</v>
          </cell>
          <cell r="C671">
            <v>66.691000000000003</v>
          </cell>
          <cell r="D671">
            <v>19640</v>
          </cell>
          <cell r="E671">
            <v>20374179.645400003</v>
          </cell>
          <cell r="F671">
            <v>305501.18674783706</v>
          </cell>
        </row>
        <row r="672">
          <cell r="A672">
            <v>2</v>
          </cell>
          <cell r="B672" t="str">
            <v>230923</v>
          </cell>
          <cell r="C672">
            <v>67.216999999999999</v>
          </cell>
          <cell r="D672">
            <v>69.521999999999991</v>
          </cell>
          <cell r="E672">
            <v>2128561.3669700003</v>
          </cell>
          <cell r="F672">
            <v>31667.00934242826</v>
          </cell>
        </row>
        <row r="673">
          <cell r="A673">
            <v>4</v>
          </cell>
          <cell r="B673" t="str">
            <v>410972</v>
          </cell>
          <cell r="C673">
            <v>67.914000000000001</v>
          </cell>
          <cell r="D673">
            <v>20000</v>
          </cell>
          <cell r="E673">
            <v>32145405.634500001</v>
          </cell>
          <cell r="F673">
            <v>473325.17057602259</v>
          </cell>
        </row>
        <row r="674">
          <cell r="A674">
            <v>3</v>
          </cell>
          <cell r="B674" t="str">
            <v>230789</v>
          </cell>
          <cell r="C674">
            <v>68.186000000000007</v>
          </cell>
          <cell r="D674">
            <v>36.867000000000004</v>
          </cell>
          <cell r="E674">
            <v>1216264.9895000001</v>
          </cell>
          <cell r="F674">
            <v>17837.459148505557</v>
          </cell>
        </row>
        <row r="675">
          <cell r="A675">
            <v>4</v>
          </cell>
          <cell r="B675" t="str">
            <v>410765</v>
          </cell>
          <cell r="C675">
            <v>68.448999999999998</v>
          </cell>
          <cell r="D675">
            <v>21500</v>
          </cell>
          <cell r="E675">
            <v>13239798.51981</v>
          </cell>
          <cell r="F675">
            <v>193425.74062163071</v>
          </cell>
        </row>
        <row r="676">
          <cell r="A676">
            <v>2</v>
          </cell>
          <cell r="B676" t="str">
            <v>230955</v>
          </cell>
          <cell r="C676">
            <v>69.271000000000001</v>
          </cell>
          <cell r="D676">
            <v>57.66</v>
          </cell>
          <cell r="E676">
            <v>2106206.0550000002</v>
          </cell>
          <cell r="F676">
            <v>30405.307487981987</v>
          </cell>
        </row>
        <row r="677">
          <cell r="A677">
            <v>9</v>
          </cell>
          <cell r="B677" t="str">
            <v>410027</v>
          </cell>
          <cell r="C677">
            <v>69.989000000000004</v>
          </cell>
          <cell r="D677">
            <v>80.38</v>
          </cell>
          <cell r="E677">
            <v>2072733.1076999996</v>
          </cell>
          <cell r="F677">
            <v>29615.126772778571</v>
          </cell>
        </row>
        <row r="678">
          <cell r="A678">
            <v>5</v>
          </cell>
          <cell r="B678" t="str">
            <v>110704</v>
          </cell>
          <cell r="C678">
            <v>70.332000000000008</v>
          </cell>
          <cell r="D678">
            <v>2.16</v>
          </cell>
          <cell r="E678">
            <v>27884069.132150002</v>
          </cell>
          <cell r="F678">
            <v>396463.47512014443</v>
          </cell>
        </row>
        <row r="679">
          <cell r="A679">
            <v>3</v>
          </cell>
          <cell r="B679" t="str">
            <v>230810</v>
          </cell>
          <cell r="C679">
            <v>73.119</v>
          </cell>
          <cell r="D679">
            <v>39.533999999999999</v>
          </cell>
          <cell r="E679">
            <v>760665.2</v>
          </cell>
          <cell r="F679">
            <v>10403.112734036296</v>
          </cell>
        </row>
        <row r="680">
          <cell r="A680">
            <v>5</v>
          </cell>
          <cell r="B680" t="str">
            <v>410834</v>
          </cell>
          <cell r="C680">
            <v>73.911000000000001</v>
          </cell>
          <cell r="D680">
            <v>4.944</v>
          </cell>
          <cell r="E680">
            <v>2499712.3929500002</v>
          </cell>
          <cell r="F680">
            <v>33820.573296938215</v>
          </cell>
        </row>
        <row r="681">
          <cell r="A681">
            <v>5</v>
          </cell>
          <cell r="B681" t="str">
            <v>120779</v>
          </cell>
          <cell r="C681">
            <v>73.912000000000006</v>
          </cell>
          <cell r="D681">
            <v>2.2601</v>
          </cell>
          <cell r="E681">
            <v>7995998.0480900006</v>
          </cell>
          <cell r="F681">
            <v>108182.67734725078</v>
          </cell>
        </row>
        <row r="682">
          <cell r="A682">
            <v>3</v>
          </cell>
          <cell r="B682" t="str">
            <v>400904</v>
          </cell>
          <cell r="C682">
            <v>74.406000000000006</v>
          </cell>
          <cell r="D682">
            <v>40.229999999999997</v>
          </cell>
          <cell r="E682">
            <v>1427013.4</v>
          </cell>
          <cell r="F682">
            <v>19178.740961750394</v>
          </cell>
        </row>
        <row r="683">
          <cell r="A683">
            <v>5</v>
          </cell>
          <cell r="B683" t="str">
            <v>730924</v>
          </cell>
          <cell r="C683">
            <v>76.519000000000005</v>
          </cell>
          <cell r="D683">
            <v>2.2475000000000001</v>
          </cell>
          <cell r="E683">
            <v>2263019.3907200005</v>
          </cell>
          <cell r="F683">
            <v>29574.607492518204</v>
          </cell>
        </row>
        <row r="684">
          <cell r="A684">
            <v>3</v>
          </cell>
          <cell r="B684" t="str">
            <v>730962</v>
          </cell>
          <cell r="C684">
            <v>79.352000000000004</v>
          </cell>
          <cell r="D684">
            <v>42.903999999999996</v>
          </cell>
          <cell r="E684">
            <v>1299461.8750000005</v>
          </cell>
          <cell r="F684">
            <v>16375.918376348427</v>
          </cell>
        </row>
        <row r="685">
          <cell r="A685">
            <v>3</v>
          </cell>
          <cell r="B685" t="str">
            <v>310780</v>
          </cell>
          <cell r="C685">
            <v>79.518000000000001</v>
          </cell>
          <cell r="D685">
            <v>42.994</v>
          </cell>
          <cell r="E685">
            <v>3401016.8005000008</v>
          </cell>
          <cell r="F685">
            <v>42770.401676350019</v>
          </cell>
        </row>
        <row r="686">
          <cell r="A686">
            <v>8</v>
          </cell>
          <cell r="B686" t="str">
            <v>430034</v>
          </cell>
          <cell r="C686">
            <v>81.075000000000003</v>
          </cell>
          <cell r="D686">
            <v>2857.9349999999999</v>
          </cell>
          <cell r="E686">
            <v>2453594.0299999998</v>
          </cell>
          <cell r="F686">
            <v>30263.262781375266</v>
          </cell>
        </row>
        <row r="687">
          <cell r="A687">
            <v>5</v>
          </cell>
          <cell r="B687" t="str">
            <v>210977</v>
          </cell>
          <cell r="C687">
            <v>81.597999999999999</v>
          </cell>
          <cell r="D687">
            <v>2.15</v>
          </cell>
          <cell r="E687">
            <v>4752846.5455</v>
          </cell>
          <cell r="F687">
            <v>58247.096074658693</v>
          </cell>
        </row>
        <row r="688">
          <cell r="A688">
            <v>8</v>
          </cell>
          <cell r="B688" t="str">
            <v>330424</v>
          </cell>
          <cell r="C688">
            <v>81.736000000000004</v>
          </cell>
          <cell r="D688">
            <v>3640.92</v>
          </cell>
          <cell r="E688">
            <v>2151622.1420000005</v>
          </cell>
          <cell r="F688">
            <v>26324.044998531863</v>
          </cell>
        </row>
        <row r="689">
          <cell r="A689">
            <v>3</v>
          </cell>
          <cell r="B689" t="str">
            <v>740959</v>
          </cell>
          <cell r="C689">
            <v>83.338999999999999</v>
          </cell>
          <cell r="D689">
            <v>64.634</v>
          </cell>
          <cell r="E689">
            <v>1392185.3149999999</v>
          </cell>
          <cell r="F689">
            <v>16705.087834027287</v>
          </cell>
        </row>
        <row r="690">
          <cell r="A690">
            <v>5</v>
          </cell>
          <cell r="B690" t="str">
            <v>410764</v>
          </cell>
          <cell r="C690">
            <v>84.921999999999997</v>
          </cell>
          <cell r="D690">
            <v>13.9</v>
          </cell>
          <cell r="E690">
            <v>317827.72350000002</v>
          </cell>
          <cell r="F690">
            <v>3742.584059489885</v>
          </cell>
        </row>
        <row r="691">
          <cell r="A691">
            <v>9</v>
          </cell>
          <cell r="B691" t="str">
            <v>120382</v>
          </cell>
          <cell r="C691">
            <v>86.28</v>
          </cell>
          <cell r="D691">
            <v>54.42</v>
          </cell>
          <cell r="E691">
            <v>1708523.66</v>
          </cell>
          <cell r="F691">
            <v>19802.082290217895</v>
          </cell>
        </row>
        <row r="692">
          <cell r="A692">
            <v>3</v>
          </cell>
          <cell r="B692" t="str">
            <v>730852</v>
          </cell>
          <cell r="C692">
            <v>87.326999999999998</v>
          </cell>
          <cell r="D692">
            <v>34.741</v>
          </cell>
          <cell r="E692">
            <v>1588582.7454999995</v>
          </cell>
          <cell r="F692">
            <v>18191.197974280571</v>
          </cell>
        </row>
        <row r="693">
          <cell r="A693">
            <v>3</v>
          </cell>
          <cell r="B693" t="str">
            <v>730916</v>
          </cell>
          <cell r="C693">
            <v>90.192000000000007</v>
          </cell>
          <cell r="D693">
            <v>45.563000000000002</v>
          </cell>
          <cell r="E693">
            <v>1766930.88</v>
          </cell>
          <cell r="F693">
            <v>19590.771687067587</v>
          </cell>
        </row>
        <row r="694">
          <cell r="A694">
            <v>3</v>
          </cell>
          <cell r="B694" t="str">
            <v>740732</v>
          </cell>
          <cell r="C694">
            <v>90.284999999999997</v>
          </cell>
          <cell r="D694">
            <v>73.084000000000003</v>
          </cell>
          <cell r="E694">
            <v>1414150.66</v>
          </cell>
          <cell r="F694">
            <v>15663.185025197983</v>
          </cell>
        </row>
        <row r="695">
          <cell r="A695">
            <v>3</v>
          </cell>
          <cell r="B695" t="str">
            <v>240921</v>
          </cell>
          <cell r="C695">
            <v>92.45</v>
          </cell>
          <cell r="D695">
            <v>49.986000000000004</v>
          </cell>
          <cell r="E695">
            <v>1458766.8255000003</v>
          </cell>
          <cell r="F695">
            <v>15778.98134667388</v>
          </cell>
        </row>
        <row r="696">
          <cell r="A696">
            <v>2</v>
          </cell>
          <cell r="B696" t="str">
            <v>230964</v>
          </cell>
          <cell r="C696">
            <v>92.584000000000003</v>
          </cell>
          <cell r="D696">
            <v>77.471000000000004</v>
          </cell>
          <cell r="E696">
            <v>3229827.6055600015</v>
          </cell>
          <cell r="F696">
            <v>34885.375502894683</v>
          </cell>
        </row>
        <row r="697">
          <cell r="A697">
            <v>5</v>
          </cell>
          <cell r="B697" t="str">
            <v>230918</v>
          </cell>
          <cell r="C697">
            <v>93.419000000000011</v>
          </cell>
          <cell r="D697">
            <v>4.17</v>
          </cell>
          <cell r="E697">
            <v>10983544.547000004</v>
          </cell>
          <cell r="F697">
            <v>117572.91928836748</v>
          </cell>
        </row>
        <row r="698">
          <cell r="A698">
            <v>4</v>
          </cell>
          <cell r="B698" t="str">
            <v>740931</v>
          </cell>
          <cell r="C698">
            <v>93.852000000000004</v>
          </cell>
          <cell r="D698">
            <v>3850</v>
          </cell>
          <cell r="E698">
            <v>5793833.3000000007</v>
          </cell>
          <cell r="F698">
            <v>61733.722243532378</v>
          </cell>
        </row>
        <row r="699">
          <cell r="A699">
            <v>9</v>
          </cell>
          <cell r="B699" t="str">
            <v>120374</v>
          </cell>
          <cell r="C699">
            <v>94.064999999999998</v>
          </cell>
          <cell r="D699">
            <v>201.87</v>
          </cell>
          <cell r="E699">
            <v>2275166.1625000006</v>
          </cell>
          <cell r="F699">
            <v>24187.17017487908</v>
          </cell>
        </row>
        <row r="700">
          <cell r="A700">
            <v>4</v>
          </cell>
          <cell r="B700" t="str">
            <v>110741</v>
          </cell>
          <cell r="C700">
            <v>97.146000000000001</v>
          </cell>
          <cell r="D700">
            <v>108920</v>
          </cell>
          <cell r="E700">
            <v>13273405.087199999</v>
          </cell>
          <cell r="F700">
            <v>136633.57304675435</v>
          </cell>
        </row>
        <row r="701">
          <cell r="A701">
            <v>5</v>
          </cell>
          <cell r="B701" t="str">
            <v>410946</v>
          </cell>
          <cell r="C701">
            <v>101.503</v>
          </cell>
          <cell r="D701">
            <v>1.65</v>
          </cell>
          <cell r="E701">
            <v>19822993.175000001</v>
          </cell>
          <cell r="F701">
            <v>195294.65311370109</v>
          </cell>
        </row>
        <row r="702">
          <cell r="A702">
            <v>5</v>
          </cell>
          <cell r="B702" t="str">
            <v>110904</v>
          </cell>
          <cell r="C702">
            <v>107.34700000000001</v>
          </cell>
          <cell r="D702">
            <v>1.7450000000000001</v>
          </cell>
          <cell r="E702">
            <v>21423878.314900011</v>
          </cell>
          <cell r="F702">
            <v>199575.93891678398</v>
          </cell>
        </row>
        <row r="703">
          <cell r="A703">
            <v>5</v>
          </cell>
          <cell r="B703" t="str">
            <v>110735</v>
          </cell>
          <cell r="C703">
            <v>108.88500000000001</v>
          </cell>
          <cell r="D703">
            <v>1.77</v>
          </cell>
          <cell r="E703">
            <v>14100429.084199999</v>
          </cell>
          <cell r="F703">
            <v>129498.36142903061</v>
          </cell>
        </row>
        <row r="704">
          <cell r="A704">
            <v>5</v>
          </cell>
          <cell r="B704" t="str">
            <v>410832</v>
          </cell>
          <cell r="C704">
            <v>112.089</v>
          </cell>
          <cell r="D704">
            <v>4.3660000000000005</v>
          </cell>
          <cell r="E704">
            <v>5671395.8012000015</v>
          </cell>
          <cell r="F704">
            <v>50597.255762831337</v>
          </cell>
        </row>
        <row r="705">
          <cell r="A705">
            <v>5</v>
          </cell>
          <cell r="B705" t="str">
            <v>110987</v>
          </cell>
          <cell r="C705">
            <v>115.586</v>
          </cell>
          <cell r="D705">
            <v>4.7720000000000002</v>
          </cell>
          <cell r="E705">
            <v>6496777.1554999975</v>
          </cell>
          <cell r="F705">
            <v>56207.301537383399</v>
          </cell>
        </row>
        <row r="706">
          <cell r="A706">
            <v>9</v>
          </cell>
          <cell r="B706" t="str">
            <v>720240</v>
          </cell>
          <cell r="C706">
            <v>128.393</v>
          </cell>
          <cell r="D706">
            <v>121.73</v>
          </cell>
          <cell r="E706">
            <v>3742814.5254999986</v>
          </cell>
          <cell r="F706">
            <v>29151.235079015201</v>
          </cell>
        </row>
        <row r="707">
          <cell r="A707">
            <v>5</v>
          </cell>
          <cell r="B707" t="str">
            <v>410770</v>
          </cell>
          <cell r="C707">
            <v>155.90800000000002</v>
          </cell>
          <cell r="D707">
            <v>29.9785</v>
          </cell>
          <cell r="E707">
            <v>510639.85810000007</v>
          </cell>
          <cell r="F707">
            <v>3275.2639896605692</v>
          </cell>
        </row>
        <row r="708">
          <cell r="A708">
            <v>8</v>
          </cell>
          <cell r="B708" t="str">
            <v>120057</v>
          </cell>
          <cell r="C708">
            <v>163.25900000000001</v>
          </cell>
          <cell r="D708">
            <v>8413.77</v>
          </cell>
          <cell r="E708">
            <v>3370547.324500001</v>
          </cell>
          <cell r="F708">
            <v>20645.399791129435</v>
          </cell>
        </row>
        <row r="709">
          <cell r="A709">
            <v>5</v>
          </cell>
          <cell r="B709" t="str">
            <v>310711</v>
          </cell>
          <cell r="C709">
            <v>185.922</v>
          </cell>
          <cell r="D709">
            <v>16.84</v>
          </cell>
          <cell r="E709">
            <v>13880921.968840001</v>
          </cell>
          <cell r="F709">
            <v>74659.921735136246</v>
          </cell>
        </row>
        <row r="710">
          <cell r="A710">
            <v>5</v>
          </cell>
          <cell r="B710" t="str">
            <v>120718</v>
          </cell>
          <cell r="C710">
            <v>206.989</v>
          </cell>
          <cell r="D710">
            <v>33.880000000000003</v>
          </cell>
          <cell r="E710">
            <v>1208913.1486</v>
          </cell>
          <cell r="F710">
            <v>5840.4705013309886</v>
          </cell>
        </row>
        <row r="711">
          <cell r="A711">
            <v>2</v>
          </cell>
          <cell r="B711" t="str">
            <v>220940</v>
          </cell>
          <cell r="C711">
            <v>231.81300000000002</v>
          </cell>
          <cell r="D711">
            <v>118.72</v>
          </cell>
          <cell r="E711">
            <v>6787059.0590000013</v>
          </cell>
          <cell r="F711">
            <v>29278.164119354828</v>
          </cell>
        </row>
        <row r="712">
          <cell r="A712">
            <v>5</v>
          </cell>
          <cell r="B712" t="str">
            <v>430887</v>
          </cell>
          <cell r="C712">
            <v>264.47899999999998</v>
          </cell>
          <cell r="D712">
            <v>43.29</v>
          </cell>
          <cell r="E712">
            <v>2719415.5160000008</v>
          </cell>
          <cell r="F712">
            <v>10282.160458864413</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26"/>
  <sheetViews>
    <sheetView showGridLines="0" tabSelected="1" workbookViewId="0"/>
  </sheetViews>
  <sheetFormatPr defaultRowHeight="15" x14ac:dyDescent="0.25"/>
  <cols>
    <col min="1" max="1" width="4.140625" style="1" customWidth="1"/>
    <col min="2" max="2" width="3.42578125" style="1" customWidth="1"/>
    <col min="3" max="3" width="23.42578125" style="1" bestFit="1" customWidth="1"/>
    <col min="4" max="16384" width="9.140625" style="1"/>
  </cols>
  <sheetData>
    <row r="4" spans="2:3" x14ac:dyDescent="0.25">
      <c r="B4" s="2" t="s">
        <v>106</v>
      </c>
    </row>
    <row r="5" spans="2:3" x14ac:dyDescent="0.25">
      <c r="B5" s="3"/>
      <c r="C5" s="4" t="s">
        <v>107</v>
      </c>
    </row>
    <row r="6" spans="2:3" x14ac:dyDescent="0.25">
      <c r="B6" s="3"/>
      <c r="C6" s="4" t="s">
        <v>108</v>
      </c>
    </row>
    <row r="7" spans="2:3" x14ac:dyDescent="0.25">
      <c r="B7" s="3"/>
      <c r="C7" s="4" t="s">
        <v>109</v>
      </c>
    </row>
    <row r="8" spans="2:3" x14ac:dyDescent="0.25">
      <c r="B8" s="3"/>
      <c r="C8" s="4" t="s">
        <v>110</v>
      </c>
    </row>
    <row r="9" spans="2:3" x14ac:dyDescent="0.25">
      <c r="B9" s="2" t="s">
        <v>111</v>
      </c>
    </row>
    <row r="10" spans="2:3" x14ac:dyDescent="0.25">
      <c r="B10" s="5"/>
      <c r="C10" s="4" t="s">
        <v>112</v>
      </c>
    </row>
    <row r="11" spans="2:3" x14ac:dyDescent="0.25">
      <c r="B11" s="5"/>
      <c r="C11" s="4" t="s">
        <v>113</v>
      </c>
    </row>
    <row r="12" spans="2:3" x14ac:dyDescent="0.25">
      <c r="B12" s="5"/>
      <c r="C12" s="4" t="s">
        <v>114</v>
      </c>
    </row>
    <row r="13" spans="2:3" x14ac:dyDescent="0.25">
      <c r="B13" s="5"/>
      <c r="C13" s="4" t="s">
        <v>115</v>
      </c>
    </row>
    <row r="14" spans="2:3" x14ac:dyDescent="0.25">
      <c r="B14" s="5"/>
      <c r="C14" s="4" t="s">
        <v>116</v>
      </c>
    </row>
    <row r="15" spans="2:3" x14ac:dyDescent="0.25">
      <c r="B15" s="5"/>
      <c r="C15" s="4" t="s">
        <v>117</v>
      </c>
    </row>
    <row r="16" spans="2:3" x14ac:dyDescent="0.25">
      <c r="B16" s="5"/>
      <c r="C16" s="4" t="s">
        <v>118</v>
      </c>
    </row>
    <row r="17" spans="2:3" x14ac:dyDescent="0.25">
      <c r="B17" s="2" t="s">
        <v>120</v>
      </c>
    </row>
    <row r="18" spans="2:3" x14ac:dyDescent="0.25">
      <c r="B18" s="6"/>
      <c r="C18" s="4" t="s">
        <v>119</v>
      </c>
    </row>
    <row r="19" spans="2:3" x14ac:dyDescent="0.25">
      <c r="B19" s="6"/>
      <c r="C19" s="4" t="s">
        <v>121</v>
      </c>
    </row>
    <row r="20" spans="2:3" x14ac:dyDescent="0.25">
      <c r="B20" s="6"/>
      <c r="C20" s="4" t="s">
        <v>122</v>
      </c>
    </row>
    <row r="21" spans="2:3" x14ac:dyDescent="0.25">
      <c r="B21" s="2" t="s">
        <v>123</v>
      </c>
    </row>
    <row r="22" spans="2:3" x14ac:dyDescent="0.25">
      <c r="B22" s="7"/>
      <c r="C22" s="4" t="s">
        <v>37</v>
      </c>
    </row>
    <row r="23" spans="2:3" x14ac:dyDescent="0.25">
      <c r="B23" s="7"/>
      <c r="C23" s="4" t="s">
        <v>124</v>
      </c>
    </row>
    <row r="24" spans="2:3" x14ac:dyDescent="0.25">
      <c r="B24" s="7"/>
      <c r="C24" s="4" t="s">
        <v>125</v>
      </c>
    </row>
    <row r="25" spans="2:3" x14ac:dyDescent="0.25">
      <c r="B25" s="7"/>
      <c r="C25" s="4" t="s">
        <v>126</v>
      </c>
    </row>
    <row r="26" spans="2:3" x14ac:dyDescent="0.25">
      <c r="B26" s="7"/>
      <c r="C26" s="4" t="s">
        <v>127</v>
      </c>
    </row>
  </sheetData>
  <hyperlinks>
    <hyperlink ref="C5" location="areaal!A1" display="areaal"/>
    <hyperlink ref="C6" location="bedrijven!A1" display="bedrijven"/>
    <hyperlink ref="C7" location="grootteklasse!A1" display="grootteklasse"/>
    <hyperlink ref="C8" location="specialisatie!A1" display="specialisatie"/>
    <hyperlink ref="C10" location="productiewaarde!A1" display="productiewaarde"/>
    <hyperlink ref="C11" location="productie!A1" display="productie"/>
    <hyperlink ref="C12" location="handelsbalans!A1" display="handelsbalans"/>
    <hyperlink ref="C13" location="consumptie!A1" display="consumptie"/>
    <hyperlink ref="C14" location="'opbrengsten akkerbouw'!A1" display="opbrengsten"/>
    <hyperlink ref="C15" location="'kosten akkerbouw'!A1" display="kosten"/>
    <hyperlink ref="C16" location="'bedrijfsresultaten akkerbouw'!A1" display="bedrijfsresultaten"/>
    <hyperlink ref="C18" location="tewerkstelling!A1" display="tewerkstelling"/>
    <hyperlink ref="C19" location="'leeftijd bedrijfshoofd'!A1" display="leeftijd bedrijfshoofd"/>
    <hyperlink ref="C20" location="opvolging!A1" display="opvolging"/>
    <hyperlink ref="C22" location="energie!A1" display="energie"/>
    <hyperlink ref="C23" location="gewasbescherming!A1" display="gewasbescherming"/>
    <hyperlink ref="C24" location="water!A1" display="water"/>
    <hyperlink ref="C25" location="'N kunstmest'!A1" display="N kunstmest"/>
    <hyperlink ref="C26" location="'P kunstmest'!A1" display="P kunstmes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20"/>
  <sheetViews>
    <sheetView showGridLines="0" workbookViewId="0">
      <selection activeCell="I13" sqref="I13"/>
    </sheetView>
  </sheetViews>
  <sheetFormatPr defaultRowHeight="15" x14ac:dyDescent="0.25"/>
  <cols>
    <col min="1" max="1" width="48.7109375" style="9" customWidth="1"/>
    <col min="2" max="9" width="12.28515625" style="9" customWidth="1"/>
    <col min="10" max="16384" width="9.140625" style="9"/>
  </cols>
  <sheetData>
    <row r="2" spans="1:6" x14ac:dyDescent="0.25">
      <c r="A2" s="187" t="s">
        <v>209</v>
      </c>
    </row>
    <row r="3" spans="1:6" x14ac:dyDescent="0.25">
      <c r="A3" s="261" t="s">
        <v>181</v>
      </c>
      <c r="B3" s="262" t="s">
        <v>202</v>
      </c>
    </row>
    <row r="4" spans="1:6" x14ac:dyDescent="0.25">
      <c r="A4" s="179" t="s">
        <v>145</v>
      </c>
      <c r="B4" s="263">
        <v>113861.79232190861</v>
      </c>
    </row>
    <row r="5" spans="1:6" x14ac:dyDescent="0.25">
      <c r="A5" s="179" t="s">
        <v>33</v>
      </c>
      <c r="B5" s="263">
        <v>5641.7958316100967</v>
      </c>
      <c r="F5" s="54"/>
    </row>
    <row r="6" spans="1:6" x14ac:dyDescent="0.25">
      <c r="A6" s="179" t="s">
        <v>34</v>
      </c>
      <c r="B6" s="263">
        <v>20538.275983820527</v>
      </c>
    </row>
    <row r="7" spans="1:6" x14ac:dyDescent="0.25">
      <c r="A7" s="183" t="s">
        <v>35</v>
      </c>
      <c r="B7" s="264">
        <v>16532.61216480345</v>
      </c>
    </row>
    <row r="8" spans="1:6" x14ac:dyDescent="0.25">
      <c r="A8" s="221" t="s">
        <v>75</v>
      </c>
      <c r="B8" s="54"/>
    </row>
    <row r="9" spans="1:6" x14ac:dyDescent="0.25">
      <c r="A9" s="220" t="s">
        <v>71</v>
      </c>
      <c r="B9" s="54"/>
    </row>
    <row r="10" spans="1:6" x14ac:dyDescent="0.25">
      <c r="A10" s="221"/>
      <c r="B10" s="54"/>
    </row>
    <row r="11" spans="1:6" x14ac:dyDescent="0.25">
      <c r="A11" s="221"/>
      <c r="B11" s="54"/>
    </row>
    <row r="12" spans="1:6" x14ac:dyDescent="0.25">
      <c r="A12" s="221"/>
      <c r="B12" s="54"/>
    </row>
    <row r="13" spans="1:6" x14ac:dyDescent="0.25">
      <c r="A13" s="221"/>
      <c r="B13" s="54"/>
    </row>
    <row r="14" spans="1:6" x14ac:dyDescent="0.25">
      <c r="A14" s="221"/>
      <c r="B14" s="54"/>
    </row>
    <row r="15" spans="1:6" x14ac:dyDescent="0.25">
      <c r="A15" s="221"/>
      <c r="B15" s="54"/>
    </row>
    <row r="16" spans="1:6" x14ac:dyDescent="0.25">
      <c r="A16" s="221"/>
      <c r="B16" s="54"/>
    </row>
    <row r="17" spans="1:3" x14ac:dyDescent="0.25">
      <c r="A17" s="221"/>
      <c r="B17" s="54"/>
    </row>
    <row r="18" spans="1:3" x14ac:dyDescent="0.25">
      <c r="B18" s="54"/>
    </row>
    <row r="19" spans="1:3" x14ac:dyDescent="0.25">
      <c r="B19" s="54"/>
    </row>
    <row r="20" spans="1:3" x14ac:dyDescent="0.25">
      <c r="C20" s="5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F19"/>
  <sheetViews>
    <sheetView showGridLines="0" workbookViewId="0">
      <selection activeCell="E11" sqref="E11"/>
    </sheetView>
  </sheetViews>
  <sheetFormatPr defaultRowHeight="15" x14ac:dyDescent="0.25"/>
  <cols>
    <col min="1" max="1" width="48.7109375" style="9" customWidth="1"/>
    <col min="2" max="2" width="10.85546875" style="9" customWidth="1"/>
    <col min="3" max="9" width="12.28515625" style="9" customWidth="1"/>
    <col min="10" max="16384" width="9.140625" style="9"/>
  </cols>
  <sheetData>
    <row r="2" spans="1:6" x14ac:dyDescent="0.25">
      <c r="A2" s="187" t="s">
        <v>210</v>
      </c>
      <c r="B2" s="54"/>
    </row>
    <row r="3" spans="1:6" x14ac:dyDescent="0.25">
      <c r="A3" s="10" t="s">
        <v>182</v>
      </c>
      <c r="B3" s="262" t="s">
        <v>202</v>
      </c>
    </row>
    <row r="4" spans="1:6" x14ac:dyDescent="0.25">
      <c r="A4" s="265" t="s">
        <v>146</v>
      </c>
      <c r="B4" s="266">
        <v>13825.043383916598</v>
      </c>
    </row>
    <row r="5" spans="1:6" x14ac:dyDescent="0.25">
      <c r="A5" s="267" t="s">
        <v>36</v>
      </c>
      <c r="B5" s="263">
        <v>6841.9123147265773</v>
      </c>
      <c r="F5" s="54"/>
    </row>
    <row r="6" spans="1:6" x14ac:dyDescent="0.25">
      <c r="A6" s="267" t="s">
        <v>147</v>
      </c>
      <c r="B6" s="263">
        <v>12752.205443088127</v>
      </c>
    </row>
    <row r="7" spans="1:6" x14ac:dyDescent="0.25">
      <c r="A7" s="267" t="s">
        <v>37</v>
      </c>
      <c r="B7" s="263">
        <v>6731.895756526631</v>
      </c>
    </row>
    <row r="8" spans="1:6" x14ac:dyDescent="0.25">
      <c r="A8" s="267" t="s">
        <v>73</v>
      </c>
      <c r="B8" s="263">
        <v>11271.362687308021</v>
      </c>
    </row>
    <row r="9" spans="1:6" x14ac:dyDescent="0.25">
      <c r="A9" s="267" t="s">
        <v>74</v>
      </c>
      <c r="B9" s="263">
        <v>10595.511118987379</v>
      </c>
    </row>
    <row r="10" spans="1:6" x14ac:dyDescent="0.25">
      <c r="A10" s="267" t="s">
        <v>148</v>
      </c>
      <c r="B10" s="263">
        <v>29311.160246429259</v>
      </c>
    </row>
    <row r="11" spans="1:6" x14ac:dyDescent="0.25">
      <c r="A11" s="267" t="s">
        <v>149</v>
      </c>
      <c r="B11" s="263">
        <v>11938.815788696238</v>
      </c>
    </row>
    <row r="12" spans="1:6" x14ac:dyDescent="0.25">
      <c r="A12" s="267" t="s">
        <v>150</v>
      </c>
      <c r="B12" s="263">
        <v>16577.682363722393</v>
      </c>
    </row>
    <row r="13" spans="1:6" x14ac:dyDescent="0.25">
      <c r="A13" s="268" t="s">
        <v>151</v>
      </c>
      <c r="B13" s="264">
        <v>3452.5948925702701</v>
      </c>
    </row>
    <row r="14" spans="1:6" x14ac:dyDescent="0.25">
      <c r="A14" s="9" t="s">
        <v>75</v>
      </c>
      <c r="B14" s="54"/>
    </row>
    <row r="15" spans="1:6" x14ac:dyDescent="0.25">
      <c r="A15" s="269" t="s">
        <v>71</v>
      </c>
    </row>
    <row r="17" spans="2:3" x14ac:dyDescent="0.25">
      <c r="B17" s="54"/>
    </row>
    <row r="18" spans="2:3" x14ac:dyDescent="0.25">
      <c r="B18" s="54"/>
    </row>
    <row r="19" spans="2:3" x14ac:dyDescent="0.25">
      <c r="C19" s="54"/>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N16"/>
  <sheetViews>
    <sheetView showGridLines="0" zoomScaleNormal="100" workbookViewId="0">
      <selection activeCell="G25" sqref="G25"/>
    </sheetView>
  </sheetViews>
  <sheetFormatPr defaultRowHeight="15" x14ac:dyDescent="0.25"/>
  <cols>
    <col min="1" max="1" width="39.28515625" style="9" customWidth="1"/>
    <col min="2" max="2" width="8.7109375" style="9" customWidth="1"/>
    <col min="3" max="16384" width="9.140625" style="9"/>
  </cols>
  <sheetData>
    <row r="2" spans="1:14" x14ac:dyDescent="0.25">
      <c r="A2" s="187" t="s">
        <v>211</v>
      </c>
    </row>
    <row r="3" spans="1:14" x14ac:dyDescent="0.25">
      <c r="A3" s="188" t="s">
        <v>118</v>
      </c>
      <c r="B3" s="189">
        <v>2013</v>
      </c>
      <c r="C3" s="189">
        <v>2014</v>
      </c>
      <c r="D3" s="189">
        <v>2015</v>
      </c>
      <c r="E3" s="190">
        <v>2016</v>
      </c>
      <c r="F3" s="191" t="s">
        <v>202</v>
      </c>
    </row>
    <row r="4" spans="1:14" x14ac:dyDescent="0.25">
      <c r="A4" s="192" t="s">
        <v>32</v>
      </c>
      <c r="B4" s="193">
        <v>47.64</v>
      </c>
      <c r="C4" s="193">
        <v>49.59</v>
      </c>
      <c r="D4" s="193">
        <v>44.89</v>
      </c>
      <c r="E4" s="193">
        <v>47.37</v>
      </c>
      <c r="F4" s="194">
        <v>46.08034512939718</v>
      </c>
      <c r="G4" s="101"/>
      <c r="H4" s="101"/>
      <c r="I4" s="101"/>
      <c r="J4" s="101"/>
      <c r="K4" s="101"/>
      <c r="L4" s="101"/>
      <c r="M4" s="101"/>
      <c r="N4" s="101"/>
    </row>
    <row r="5" spans="1:14" x14ac:dyDescent="0.25">
      <c r="A5" s="195" t="s">
        <v>160</v>
      </c>
      <c r="B5" s="196">
        <v>1.2</v>
      </c>
      <c r="C5" s="196">
        <v>1.6</v>
      </c>
      <c r="D5" s="196">
        <v>1.9</v>
      </c>
      <c r="E5" s="196">
        <v>1.6</v>
      </c>
      <c r="F5" s="197">
        <v>1.467752007768929</v>
      </c>
      <c r="G5" s="101"/>
      <c r="H5" s="101"/>
      <c r="I5" s="101"/>
      <c r="J5" s="101"/>
      <c r="K5" s="101"/>
    </row>
    <row r="6" spans="1:14" x14ac:dyDescent="0.25">
      <c r="A6" s="195" t="s">
        <v>161</v>
      </c>
      <c r="B6" s="196">
        <v>1.2</v>
      </c>
      <c r="C6" s="196">
        <v>1.4</v>
      </c>
      <c r="D6" s="196">
        <v>1.2</v>
      </c>
      <c r="E6" s="196">
        <v>1.3</v>
      </c>
      <c r="F6" s="197">
        <v>1.2397082022936758</v>
      </c>
      <c r="G6" s="101"/>
      <c r="H6" s="101"/>
      <c r="I6" s="101"/>
      <c r="J6" s="101"/>
      <c r="K6" s="101"/>
    </row>
    <row r="7" spans="1:14" x14ac:dyDescent="0.25">
      <c r="A7" s="198" t="s">
        <v>153</v>
      </c>
      <c r="B7" s="199">
        <v>142929</v>
      </c>
      <c r="C7" s="199">
        <v>148107</v>
      </c>
      <c r="D7" s="199">
        <v>164080</v>
      </c>
      <c r="E7" s="199">
        <v>161962</v>
      </c>
      <c r="F7" s="200">
        <v>156574.47630214269</v>
      </c>
      <c r="G7" s="101"/>
      <c r="H7" s="101"/>
      <c r="I7" s="101"/>
      <c r="J7" s="101"/>
      <c r="K7" s="101"/>
    </row>
    <row r="8" spans="1:14" x14ac:dyDescent="0.25">
      <c r="A8" s="198" t="s">
        <v>154</v>
      </c>
      <c r="B8" s="199">
        <v>50242</v>
      </c>
      <c r="C8" s="199">
        <v>61601</v>
      </c>
      <c r="D8" s="199">
        <v>81875</v>
      </c>
      <c r="E8" s="199">
        <v>65513</v>
      </c>
      <c r="F8" s="200">
        <v>62017.930704553328</v>
      </c>
      <c r="G8" s="101"/>
      <c r="H8" s="101"/>
      <c r="I8" s="101"/>
      <c r="J8" s="101"/>
      <c r="K8" s="101"/>
    </row>
    <row r="9" spans="1:14" x14ac:dyDescent="0.25">
      <c r="A9" s="198" t="s">
        <v>155</v>
      </c>
      <c r="B9" s="199">
        <v>92687</v>
      </c>
      <c r="C9" s="199">
        <v>86506</v>
      </c>
      <c r="D9" s="199">
        <v>82205</v>
      </c>
      <c r="E9" s="199">
        <v>96449</v>
      </c>
      <c r="F9" s="200">
        <v>94556.545597589386</v>
      </c>
      <c r="G9" s="101"/>
      <c r="H9" s="101"/>
      <c r="I9" s="101"/>
      <c r="J9" s="101"/>
      <c r="K9" s="101"/>
    </row>
    <row r="10" spans="1:14" x14ac:dyDescent="0.25">
      <c r="A10" s="198" t="s">
        <v>156</v>
      </c>
      <c r="B10" s="199">
        <v>45403</v>
      </c>
      <c r="C10" s="199">
        <v>57232</v>
      </c>
      <c r="D10" s="199">
        <v>60485</v>
      </c>
      <c r="E10" s="199">
        <v>64892</v>
      </c>
      <c r="F10" s="200">
        <v>61280.253291418172</v>
      </c>
      <c r="G10" s="101"/>
      <c r="H10" s="101"/>
      <c r="I10" s="101"/>
      <c r="J10" s="101"/>
      <c r="K10" s="101"/>
    </row>
    <row r="11" spans="1:14" x14ac:dyDescent="0.25">
      <c r="A11" s="198" t="s">
        <v>157</v>
      </c>
      <c r="B11" s="199">
        <v>47285</v>
      </c>
      <c r="C11" s="199">
        <v>29274</v>
      </c>
      <c r="D11" s="199">
        <v>21720</v>
      </c>
      <c r="E11" s="199">
        <v>31557</v>
      </c>
      <c r="F11" s="200">
        <v>33276.292306171199</v>
      </c>
      <c r="G11" s="101"/>
      <c r="H11" s="101"/>
      <c r="I11" s="101"/>
      <c r="J11" s="101"/>
      <c r="K11" s="101"/>
    </row>
    <row r="12" spans="1:14" x14ac:dyDescent="0.25">
      <c r="A12" s="198" t="s">
        <v>158</v>
      </c>
      <c r="B12" s="199">
        <v>38828</v>
      </c>
      <c r="C12" s="199">
        <v>41537</v>
      </c>
      <c r="D12" s="199">
        <v>43196</v>
      </c>
      <c r="E12" s="199">
        <v>43905</v>
      </c>
      <c r="F12" s="200">
        <v>41172.640381574536</v>
      </c>
      <c r="G12" s="101"/>
      <c r="H12" s="101"/>
      <c r="I12" s="101"/>
      <c r="J12" s="101"/>
      <c r="K12" s="101"/>
    </row>
    <row r="13" spans="1:14" x14ac:dyDescent="0.25">
      <c r="A13" s="201" t="s">
        <v>159</v>
      </c>
      <c r="B13" s="202">
        <v>8457</v>
      </c>
      <c r="C13" s="202">
        <v>-12263</v>
      </c>
      <c r="D13" s="202">
        <v>-21477</v>
      </c>
      <c r="E13" s="202">
        <v>-12348</v>
      </c>
      <c r="F13" s="203">
        <v>-7896.3480754033244</v>
      </c>
      <c r="G13" s="101"/>
      <c r="H13" s="101"/>
      <c r="I13" s="101"/>
      <c r="J13" s="101"/>
      <c r="K13" s="101"/>
    </row>
    <row r="14" spans="1:14" x14ac:dyDescent="0.25">
      <c r="A14" s="204" t="s">
        <v>75</v>
      </c>
    </row>
    <row r="15" spans="1:14" x14ac:dyDescent="0.25">
      <c r="A15" s="205" t="s">
        <v>71</v>
      </c>
      <c r="B15" s="54"/>
    </row>
    <row r="16" spans="1:14" x14ac:dyDescent="0.25">
      <c r="A16" s="204"/>
      <c r="B16" s="5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E6"/>
  <sheetViews>
    <sheetView showGridLines="0" workbookViewId="0">
      <selection activeCell="G3" sqref="G3"/>
    </sheetView>
  </sheetViews>
  <sheetFormatPr defaultRowHeight="15" x14ac:dyDescent="0.25"/>
  <cols>
    <col min="1" max="1" width="28.28515625" style="9" customWidth="1"/>
    <col min="2" max="5" width="15.7109375" style="9" customWidth="1"/>
    <col min="6" max="7" width="9.140625" style="9"/>
    <col min="8" max="8" width="10.5703125" style="9" bestFit="1" customWidth="1"/>
    <col min="9" max="16384" width="9.140625" style="9"/>
  </cols>
  <sheetData>
    <row r="2" spans="1:5" ht="15" customHeight="1" x14ac:dyDescent="0.25">
      <c r="A2" s="149" t="s">
        <v>137</v>
      </c>
      <c r="B2" s="150"/>
      <c r="C2" s="150"/>
      <c r="D2" s="150"/>
      <c r="E2" s="150"/>
    </row>
    <row r="3" spans="1:5" ht="75" x14ac:dyDescent="0.25">
      <c r="A3" s="151" t="s">
        <v>184</v>
      </c>
      <c r="B3" s="152" t="s">
        <v>19</v>
      </c>
      <c r="C3" s="152" t="s">
        <v>20</v>
      </c>
      <c r="D3" s="152" t="s">
        <v>21</v>
      </c>
      <c r="E3" s="19"/>
    </row>
    <row r="4" spans="1:5" ht="15" customHeight="1" x14ac:dyDescent="0.25">
      <c r="A4" s="153" t="s">
        <v>183</v>
      </c>
      <c r="B4" s="154">
        <v>3231</v>
      </c>
      <c r="C4" s="154">
        <v>1311</v>
      </c>
      <c r="D4" s="154">
        <v>241</v>
      </c>
    </row>
    <row r="5" spans="1:5" x14ac:dyDescent="0.25">
      <c r="A5" s="155" t="s">
        <v>23</v>
      </c>
      <c r="B5" s="156">
        <v>22043</v>
      </c>
      <c r="C5" s="156">
        <v>12010</v>
      </c>
      <c r="D5" s="156">
        <v>5262</v>
      </c>
    </row>
    <row r="6" spans="1:5" x14ac:dyDescent="0.25">
      <c r="A6" s="18" t="s">
        <v>66</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M22"/>
  <sheetViews>
    <sheetView showGridLines="0" workbookViewId="0">
      <selection activeCell="O23" sqref="O23"/>
    </sheetView>
  </sheetViews>
  <sheetFormatPr defaultRowHeight="15" x14ac:dyDescent="0.25"/>
  <cols>
    <col min="1" max="1" width="33.42578125" style="9" customWidth="1"/>
    <col min="2" max="13" width="8.7109375" style="9" customWidth="1"/>
    <col min="14" max="16384" width="9.140625" style="9"/>
  </cols>
  <sheetData>
    <row r="2" spans="1:13" x14ac:dyDescent="0.25">
      <c r="A2" s="149" t="s">
        <v>136</v>
      </c>
      <c r="B2" s="157"/>
      <c r="C2" s="158"/>
      <c r="D2" s="158"/>
      <c r="E2" s="158"/>
      <c r="F2" s="158"/>
      <c r="G2" s="158"/>
      <c r="J2" s="159" t="s">
        <v>152</v>
      </c>
    </row>
    <row r="3" spans="1:13" x14ac:dyDescent="0.25">
      <c r="A3" s="160" t="s">
        <v>184</v>
      </c>
      <c r="B3" s="161">
        <v>2005</v>
      </c>
      <c r="C3" s="162">
        <v>2006</v>
      </c>
      <c r="D3" s="162">
        <v>2007</v>
      </c>
      <c r="E3" s="162">
        <v>2008</v>
      </c>
      <c r="F3" s="162">
        <v>2009</v>
      </c>
      <c r="G3" s="162">
        <v>2010</v>
      </c>
      <c r="H3" s="162">
        <v>2011</v>
      </c>
      <c r="I3" s="162">
        <v>2012</v>
      </c>
      <c r="J3" s="162">
        <v>2013</v>
      </c>
      <c r="K3" s="162">
        <v>2014</v>
      </c>
      <c r="L3" s="162">
        <v>2015</v>
      </c>
      <c r="M3" s="163" t="s">
        <v>143</v>
      </c>
    </row>
    <row r="4" spans="1:13" s="92" customFormat="1" x14ac:dyDescent="0.25">
      <c r="A4" s="164" t="s">
        <v>22</v>
      </c>
      <c r="B4" s="165">
        <v>52.84</v>
      </c>
      <c r="C4" s="166">
        <v>53.18</v>
      </c>
      <c r="D4" s="166">
        <v>53.6</v>
      </c>
      <c r="E4" s="166">
        <v>53.79</v>
      </c>
      <c r="F4" s="166">
        <v>54.4</v>
      </c>
      <c r="G4" s="166">
        <v>54.92</v>
      </c>
      <c r="H4" s="167">
        <v>55.28</v>
      </c>
      <c r="I4" s="167">
        <v>55.56</v>
      </c>
      <c r="J4" s="167">
        <v>56.29</v>
      </c>
      <c r="K4" s="166" t="s">
        <v>167</v>
      </c>
      <c r="L4" s="166" t="s">
        <v>167</v>
      </c>
      <c r="M4" s="168">
        <v>57.67</v>
      </c>
    </row>
    <row r="5" spans="1:13" s="92" customFormat="1" x14ac:dyDescent="0.25">
      <c r="A5" s="164" t="s">
        <v>45</v>
      </c>
      <c r="B5" s="165">
        <v>48.28</v>
      </c>
      <c r="C5" s="166">
        <v>48.6</v>
      </c>
      <c r="D5" s="166">
        <v>49.02</v>
      </c>
      <c r="E5" s="166">
        <v>49.36</v>
      </c>
      <c r="F5" s="166">
        <v>49.72</v>
      </c>
      <c r="G5" s="166">
        <v>50.13</v>
      </c>
      <c r="H5" s="167">
        <v>49.48</v>
      </c>
      <c r="I5" s="167">
        <v>50.34</v>
      </c>
      <c r="J5" s="167">
        <v>50.61</v>
      </c>
      <c r="K5" s="166" t="s">
        <v>167</v>
      </c>
      <c r="L5" s="166" t="s">
        <v>167</v>
      </c>
      <c r="M5" s="168">
        <v>51.6</v>
      </c>
    </row>
    <row r="6" spans="1:13" s="92" customFormat="1" x14ac:dyDescent="0.25">
      <c r="A6" s="164" t="s">
        <v>39</v>
      </c>
      <c r="B6" s="165">
        <v>48.62</v>
      </c>
      <c r="C6" s="166">
        <v>48.32</v>
      </c>
      <c r="D6" s="166">
        <v>48.27</v>
      </c>
      <c r="E6" s="166">
        <v>48.18</v>
      </c>
      <c r="F6" s="166">
        <v>48.61</v>
      </c>
      <c r="G6" s="166">
        <v>48.91</v>
      </c>
      <c r="H6" s="167">
        <v>49.38</v>
      </c>
      <c r="I6" s="167">
        <v>49.4</v>
      </c>
      <c r="J6" s="167">
        <v>49.84</v>
      </c>
      <c r="K6" s="166" t="s">
        <v>167</v>
      </c>
      <c r="L6" s="166" t="s">
        <v>167</v>
      </c>
      <c r="M6" s="168">
        <v>50.89</v>
      </c>
    </row>
    <row r="7" spans="1:13" s="92" customFormat="1" x14ac:dyDescent="0.25">
      <c r="A7" s="164" t="s">
        <v>40</v>
      </c>
      <c r="B7" s="165">
        <v>51.51</v>
      </c>
      <c r="C7" s="166">
        <v>52.17</v>
      </c>
      <c r="D7" s="166">
        <v>52.37</v>
      </c>
      <c r="E7" s="166">
        <v>53.14</v>
      </c>
      <c r="F7" s="166">
        <v>53.83</v>
      </c>
      <c r="G7" s="166">
        <v>53.74</v>
      </c>
      <c r="H7" s="167">
        <v>54.22</v>
      </c>
      <c r="I7" s="167">
        <v>54.65</v>
      </c>
      <c r="J7" s="167">
        <v>54.93</v>
      </c>
      <c r="K7" s="166" t="s">
        <v>167</v>
      </c>
      <c r="L7" s="166" t="s">
        <v>167</v>
      </c>
      <c r="M7" s="168">
        <v>56.3</v>
      </c>
    </row>
    <row r="8" spans="1:13" s="92" customFormat="1" x14ac:dyDescent="0.25">
      <c r="A8" s="164" t="s">
        <v>41</v>
      </c>
      <c r="B8" s="165">
        <v>49.9</v>
      </c>
      <c r="C8" s="166">
        <v>50.11</v>
      </c>
      <c r="D8" s="166">
        <v>49.9</v>
      </c>
      <c r="E8" s="166">
        <v>50.21</v>
      </c>
      <c r="F8" s="166">
        <v>50.04</v>
      </c>
      <c r="G8" s="166">
        <v>50.5</v>
      </c>
      <c r="H8" s="167">
        <v>50.48</v>
      </c>
      <c r="I8" s="167">
        <v>50.7</v>
      </c>
      <c r="J8" s="167">
        <v>52.43</v>
      </c>
      <c r="K8" s="166" t="s">
        <v>167</v>
      </c>
      <c r="L8" s="166" t="s">
        <v>167</v>
      </c>
      <c r="M8" s="168">
        <v>54.7</v>
      </c>
    </row>
    <row r="9" spans="1:13" s="92" customFormat="1" x14ac:dyDescent="0.25">
      <c r="A9" s="164" t="s">
        <v>42</v>
      </c>
      <c r="B9" s="165">
        <v>45.29</v>
      </c>
      <c r="C9" s="166">
        <v>46.78</v>
      </c>
      <c r="D9" s="166">
        <v>48.03</v>
      </c>
      <c r="E9" s="166">
        <v>47.91</v>
      </c>
      <c r="F9" s="166">
        <v>47.97</v>
      </c>
      <c r="G9" s="166">
        <v>49.11</v>
      </c>
      <c r="H9" s="167">
        <v>49.31</v>
      </c>
      <c r="I9" s="167">
        <v>49.72</v>
      </c>
      <c r="J9" s="167">
        <v>49.98</v>
      </c>
      <c r="K9" s="166" t="s">
        <v>167</v>
      </c>
      <c r="L9" s="166" t="s">
        <v>167</v>
      </c>
      <c r="M9" s="168">
        <v>52.2</v>
      </c>
    </row>
    <row r="10" spans="1:13" s="92" customFormat="1" x14ac:dyDescent="0.25">
      <c r="A10" s="164" t="s">
        <v>72</v>
      </c>
      <c r="B10" s="165">
        <v>46.59</v>
      </c>
      <c r="C10" s="166">
        <v>47.07</v>
      </c>
      <c r="D10" s="166">
        <v>47.49</v>
      </c>
      <c r="E10" s="166">
        <v>47.87</v>
      </c>
      <c r="F10" s="166">
        <v>48.22</v>
      </c>
      <c r="G10" s="166">
        <v>48.83</v>
      </c>
      <c r="H10" s="167">
        <v>49.31</v>
      </c>
      <c r="I10" s="167">
        <v>49.7</v>
      </c>
      <c r="J10" s="167">
        <v>50.28</v>
      </c>
      <c r="K10" s="166" t="s">
        <v>167</v>
      </c>
      <c r="L10" s="166" t="s">
        <v>167</v>
      </c>
      <c r="M10" s="168">
        <v>51.5</v>
      </c>
    </row>
    <row r="11" spans="1:13" s="92" customFormat="1" x14ac:dyDescent="0.25">
      <c r="A11" s="169" t="s">
        <v>46</v>
      </c>
      <c r="B11" s="165">
        <v>46.64</v>
      </c>
      <c r="C11" s="166">
        <v>47.12</v>
      </c>
      <c r="D11" s="166">
        <v>47.49</v>
      </c>
      <c r="E11" s="166">
        <v>47.88</v>
      </c>
      <c r="F11" s="166">
        <v>48.18</v>
      </c>
      <c r="G11" s="166">
        <v>48.74</v>
      </c>
      <c r="H11" s="167">
        <v>49.27</v>
      </c>
      <c r="I11" s="167">
        <v>49.66</v>
      </c>
      <c r="J11" s="167">
        <v>50.28</v>
      </c>
      <c r="K11" s="166" t="s">
        <v>167</v>
      </c>
      <c r="L11" s="166" t="s">
        <v>167</v>
      </c>
      <c r="M11" s="168">
        <v>51.75</v>
      </c>
    </row>
    <row r="12" spans="1:13" s="92" customFormat="1" x14ac:dyDescent="0.25">
      <c r="A12" s="169" t="s">
        <v>47</v>
      </c>
      <c r="B12" s="165">
        <v>46.83</v>
      </c>
      <c r="C12" s="166">
        <v>47.1</v>
      </c>
      <c r="D12" s="166">
        <v>47.7</v>
      </c>
      <c r="E12" s="166">
        <v>48.11</v>
      </c>
      <c r="F12" s="166">
        <v>48.88</v>
      </c>
      <c r="G12" s="166">
        <v>49.51</v>
      </c>
      <c r="H12" s="167">
        <v>49.69</v>
      </c>
      <c r="I12" s="167">
        <v>49.92</v>
      </c>
      <c r="J12" s="167">
        <v>50.38</v>
      </c>
      <c r="K12" s="166" t="s">
        <v>167</v>
      </c>
      <c r="L12" s="166" t="s">
        <v>167</v>
      </c>
      <c r="M12" s="168">
        <v>50.88</v>
      </c>
    </row>
    <row r="13" spans="1:13" s="92" customFormat="1" x14ac:dyDescent="0.25">
      <c r="A13" s="169" t="s">
        <v>140</v>
      </c>
      <c r="B13" s="165">
        <v>44.68</v>
      </c>
      <c r="C13" s="166">
        <v>45.88</v>
      </c>
      <c r="D13" s="166">
        <v>46.69</v>
      </c>
      <c r="E13" s="166">
        <v>46.14</v>
      </c>
      <c r="F13" s="166">
        <v>45.98</v>
      </c>
      <c r="G13" s="166">
        <v>47.89</v>
      </c>
      <c r="H13" s="167">
        <v>48.48</v>
      </c>
      <c r="I13" s="167">
        <v>49.57</v>
      </c>
      <c r="J13" s="167">
        <v>49.76</v>
      </c>
      <c r="K13" s="166" t="s">
        <v>167</v>
      </c>
      <c r="L13" s="166" t="s">
        <v>167</v>
      </c>
      <c r="M13" s="168">
        <v>49.8</v>
      </c>
    </row>
    <row r="14" spans="1:13" s="92" customFormat="1" x14ac:dyDescent="0.25">
      <c r="A14" s="164" t="s">
        <v>43</v>
      </c>
      <c r="B14" s="165">
        <v>48.32</v>
      </c>
      <c r="C14" s="166">
        <v>48.66</v>
      </c>
      <c r="D14" s="166">
        <v>49.04</v>
      </c>
      <c r="E14" s="166">
        <v>49.37</v>
      </c>
      <c r="F14" s="166">
        <v>49.9</v>
      </c>
      <c r="G14" s="166">
        <v>50.37</v>
      </c>
      <c r="H14" s="167">
        <v>51</v>
      </c>
      <c r="I14" s="167">
        <v>51.58</v>
      </c>
      <c r="J14" s="167">
        <v>52.01</v>
      </c>
      <c r="K14" s="166" t="s">
        <v>167</v>
      </c>
      <c r="L14" s="166" t="s">
        <v>167</v>
      </c>
      <c r="M14" s="168">
        <v>53.7</v>
      </c>
    </row>
    <row r="15" spans="1:13" s="92" customFormat="1" x14ac:dyDescent="0.25">
      <c r="A15" s="170" t="s">
        <v>23</v>
      </c>
      <c r="B15" s="171">
        <v>48.74</v>
      </c>
      <c r="C15" s="172">
        <v>49.04</v>
      </c>
      <c r="D15" s="172">
        <v>49.37</v>
      </c>
      <c r="E15" s="172">
        <v>49.69</v>
      </c>
      <c r="F15" s="172">
        <v>50.16</v>
      </c>
      <c r="G15" s="172">
        <v>50.6</v>
      </c>
      <c r="H15" s="173">
        <v>51</v>
      </c>
      <c r="I15" s="173">
        <v>51.49</v>
      </c>
      <c r="J15" s="173">
        <v>52.07</v>
      </c>
      <c r="K15" s="172" t="s">
        <v>167</v>
      </c>
      <c r="L15" s="172" t="s">
        <v>167</v>
      </c>
      <c r="M15" s="174">
        <v>53.77</v>
      </c>
    </row>
    <row r="16" spans="1:13" x14ac:dyDescent="0.25">
      <c r="A16" s="18" t="s">
        <v>66</v>
      </c>
    </row>
    <row r="21" ht="13.5" customHeight="1" x14ac:dyDescent="0.25"/>
    <row r="22" ht="13.5" customHeight="1" x14ac:dyDescent="0.2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D29"/>
  <sheetViews>
    <sheetView showGridLines="0" workbookViewId="0">
      <selection activeCell="P15" sqref="P15"/>
    </sheetView>
  </sheetViews>
  <sheetFormatPr defaultRowHeight="15" x14ac:dyDescent="0.25"/>
  <cols>
    <col min="1" max="1" width="25.140625" style="9" customWidth="1"/>
    <col min="2" max="2" width="12" style="9" customWidth="1"/>
    <col min="3" max="3" width="3.7109375" style="9" customWidth="1"/>
    <col min="4" max="4" width="13.85546875" style="9" customWidth="1"/>
    <col min="5" max="16384" width="9.140625" style="9"/>
  </cols>
  <sheetData>
    <row r="2" spans="1:4" x14ac:dyDescent="0.25">
      <c r="A2" s="8" t="s">
        <v>162</v>
      </c>
    </row>
    <row r="3" spans="1:4" ht="30" x14ac:dyDescent="0.25">
      <c r="A3" s="175" t="s">
        <v>185</v>
      </c>
      <c r="B3" s="176" t="s">
        <v>5</v>
      </c>
      <c r="C3" s="177"/>
      <c r="D3" s="178" t="s">
        <v>164</v>
      </c>
    </row>
    <row r="4" spans="1:4" x14ac:dyDescent="0.25">
      <c r="A4" s="179" t="s">
        <v>48</v>
      </c>
      <c r="B4" s="180">
        <v>6.4705882352941186</v>
      </c>
      <c r="C4" s="181"/>
      <c r="D4" s="182">
        <v>11.27</v>
      </c>
    </row>
    <row r="5" spans="1:4" x14ac:dyDescent="0.25">
      <c r="A5" s="179" t="s">
        <v>49</v>
      </c>
      <c r="B5" s="180">
        <v>8.1497797356828183</v>
      </c>
      <c r="C5" s="181"/>
      <c r="D5" s="182">
        <v>11.27</v>
      </c>
    </row>
    <row r="6" spans="1:4" x14ac:dyDescent="0.25">
      <c r="A6" s="179" t="s">
        <v>50</v>
      </c>
      <c r="B6" s="180">
        <v>11.272727272727273</v>
      </c>
      <c r="C6" s="181"/>
      <c r="D6" s="182">
        <v>11.27</v>
      </c>
    </row>
    <row r="7" spans="1:4" x14ac:dyDescent="0.25">
      <c r="A7" s="179" t="s">
        <v>51</v>
      </c>
      <c r="B7" s="180">
        <v>14.138817480719796</v>
      </c>
      <c r="C7" s="181"/>
      <c r="D7" s="182">
        <v>11.27</v>
      </c>
    </row>
    <row r="8" spans="1:4" x14ac:dyDescent="0.25">
      <c r="A8" s="179" t="s">
        <v>52</v>
      </c>
      <c r="B8" s="180">
        <v>19.417475728155338</v>
      </c>
      <c r="C8" s="181"/>
      <c r="D8" s="182">
        <v>11.27</v>
      </c>
    </row>
    <row r="9" spans="1:4" x14ac:dyDescent="0.25">
      <c r="A9" s="179" t="s">
        <v>53</v>
      </c>
      <c r="B9" s="180">
        <v>17.1875</v>
      </c>
      <c r="C9" s="181"/>
      <c r="D9" s="182">
        <v>11.27</v>
      </c>
    </row>
    <row r="10" spans="1:4" x14ac:dyDescent="0.25">
      <c r="A10" s="179" t="s">
        <v>54</v>
      </c>
      <c r="B10" s="180">
        <v>28.378378378378379</v>
      </c>
      <c r="C10" s="181"/>
      <c r="D10" s="182">
        <v>11.27</v>
      </c>
    </row>
    <row r="11" spans="1:4" x14ac:dyDescent="0.25">
      <c r="A11" s="179" t="s">
        <v>55</v>
      </c>
      <c r="B11" s="180">
        <v>24.358974358974358</v>
      </c>
      <c r="C11" s="181"/>
      <c r="D11" s="182">
        <v>11.27</v>
      </c>
    </row>
    <row r="12" spans="1:4" x14ac:dyDescent="0.25">
      <c r="A12" s="179" t="s">
        <v>56</v>
      </c>
      <c r="B12" s="180">
        <v>37.5</v>
      </c>
      <c r="C12" s="181"/>
      <c r="D12" s="182">
        <v>11.27</v>
      </c>
    </row>
    <row r="13" spans="1:4" x14ac:dyDescent="0.25">
      <c r="A13" s="183" t="s">
        <v>57</v>
      </c>
      <c r="B13" s="184">
        <v>36</v>
      </c>
      <c r="C13" s="181"/>
      <c r="D13" s="182">
        <v>11.27</v>
      </c>
    </row>
    <row r="14" spans="1:4" x14ac:dyDescent="0.25">
      <c r="A14" s="183" t="s">
        <v>163</v>
      </c>
      <c r="B14" s="184">
        <v>11.273080660835763</v>
      </c>
    </row>
    <row r="15" spans="1:4" x14ac:dyDescent="0.25">
      <c r="A15" s="159" t="s">
        <v>66</v>
      </c>
    </row>
    <row r="19" spans="2:3" x14ac:dyDescent="0.25">
      <c r="B19" s="185"/>
      <c r="C19" s="185"/>
    </row>
    <row r="20" spans="2:3" x14ac:dyDescent="0.25">
      <c r="B20" s="185"/>
      <c r="C20" s="185"/>
    </row>
    <row r="21" spans="2:3" x14ac:dyDescent="0.25">
      <c r="B21" s="185"/>
      <c r="C21" s="185"/>
    </row>
    <row r="22" spans="2:3" x14ac:dyDescent="0.25">
      <c r="B22" s="185"/>
      <c r="C22" s="185"/>
    </row>
    <row r="23" spans="2:3" x14ac:dyDescent="0.25">
      <c r="B23" s="185"/>
      <c r="C23" s="185"/>
    </row>
    <row r="24" spans="2:3" x14ac:dyDescent="0.25">
      <c r="B24" s="185"/>
      <c r="C24" s="185"/>
    </row>
    <row r="25" spans="2:3" x14ac:dyDescent="0.25">
      <c r="B25" s="185"/>
      <c r="C25" s="185"/>
    </row>
    <row r="26" spans="2:3" x14ac:dyDescent="0.25">
      <c r="B26" s="185"/>
      <c r="C26" s="185"/>
    </row>
    <row r="27" spans="2:3" x14ac:dyDescent="0.25">
      <c r="B27" s="185"/>
      <c r="C27" s="185"/>
    </row>
    <row r="28" spans="2:3" x14ac:dyDescent="0.25">
      <c r="B28" s="185"/>
      <c r="C28" s="185"/>
    </row>
    <row r="29" spans="2:3" x14ac:dyDescent="0.25">
      <c r="B29" s="186"/>
      <c r="C29" s="18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M61"/>
  <sheetViews>
    <sheetView showGridLines="0" zoomScaleNormal="100" workbookViewId="0">
      <selection activeCell="Q17" sqref="Q17"/>
    </sheetView>
  </sheetViews>
  <sheetFormatPr defaultRowHeight="15" x14ac:dyDescent="0.25"/>
  <cols>
    <col min="1" max="1" width="49.5703125" style="272" customWidth="1"/>
    <col min="2" max="6" width="7.7109375" style="271" customWidth="1"/>
    <col min="7" max="8" width="7.7109375" style="272" customWidth="1"/>
    <col min="9" max="11" width="9.140625" style="272"/>
    <col min="12" max="12" width="10.140625" style="272" bestFit="1" customWidth="1"/>
    <col min="13" max="252" width="9.140625" style="272"/>
    <col min="253" max="253" width="46.28515625" style="272" bestFit="1" customWidth="1"/>
    <col min="254" max="256" width="6.5703125" style="272" bestFit="1" customWidth="1"/>
    <col min="257" max="259" width="7.42578125" style="272" bestFit="1" customWidth="1"/>
    <col min="260" max="260" width="7.28515625" style="272" bestFit="1" customWidth="1"/>
    <col min="261" max="508" width="9.140625" style="272"/>
    <col min="509" max="509" width="46.28515625" style="272" bestFit="1" customWidth="1"/>
    <col min="510" max="512" width="6.5703125" style="272" bestFit="1" customWidth="1"/>
    <col min="513" max="515" width="7.42578125" style="272" bestFit="1" customWidth="1"/>
    <col min="516" max="516" width="7.28515625" style="272" bestFit="1" customWidth="1"/>
    <col min="517" max="764" width="9.140625" style="272"/>
    <col min="765" max="765" width="46.28515625" style="272" bestFit="1" customWidth="1"/>
    <col min="766" max="768" width="6.5703125" style="272" bestFit="1" customWidth="1"/>
    <col min="769" max="771" width="7.42578125" style="272" bestFit="1" customWidth="1"/>
    <col min="772" max="772" width="7.28515625" style="272" bestFit="1" customWidth="1"/>
    <col min="773" max="1020" width="9.140625" style="272"/>
    <col min="1021" max="1021" width="46.28515625" style="272" bestFit="1" customWidth="1"/>
    <col min="1022" max="1024" width="6.5703125" style="272" bestFit="1" customWidth="1"/>
    <col min="1025" max="1027" width="7.42578125" style="272" bestFit="1" customWidth="1"/>
    <col min="1028" max="1028" width="7.28515625" style="272" bestFit="1" customWidth="1"/>
    <col min="1029" max="1276" width="9.140625" style="272"/>
    <col min="1277" max="1277" width="46.28515625" style="272" bestFit="1" customWidth="1"/>
    <col min="1278" max="1280" width="6.5703125" style="272" bestFit="1" customWidth="1"/>
    <col min="1281" max="1283" width="7.42578125" style="272" bestFit="1" customWidth="1"/>
    <col min="1284" max="1284" width="7.28515625" style="272" bestFit="1" customWidth="1"/>
    <col min="1285" max="1532" width="9.140625" style="272"/>
    <col min="1533" max="1533" width="46.28515625" style="272" bestFit="1" customWidth="1"/>
    <col min="1534" max="1536" width="6.5703125" style="272" bestFit="1" customWidth="1"/>
    <col min="1537" max="1539" width="7.42578125" style="272" bestFit="1" customWidth="1"/>
    <col min="1540" max="1540" width="7.28515625" style="272" bestFit="1" customWidth="1"/>
    <col min="1541" max="1788" width="9.140625" style="272"/>
    <col min="1789" max="1789" width="46.28515625" style="272" bestFit="1" customWidth="1"/>
    <col min="1790" max="1792" width="6.5703125" style="272" bestFit="1" customWidth="1"/>
    <col min="1793" max="1795" width="7.42578125" style="272" bestFit="1" customWidth="1"/>
    <col min="1796" max="1796" width="7.28515625" style="272" bestFit="1" customWidth="1"/>
    <col min="1797" max="2044" width="9.140625" style="272"/>
    <col min="2045" max="2045" width="46.28515625" style="272" bestFit="1" customWidth="1"/>
    <col min="2046" max="2048" width="6.5703125" style="272" bestFit="1" customWidth="1"/>
    <col min="2049" max="2051" width="7.42578125" style="272" bestFit="1" customWidth="1"/>
    <col min="2052" max="2052" width="7.28515625" style="272" bestFit="1" customWidth="1"/>
    <col min="2053" max="2300" width="9.140625" style="272"/>
    <col min="2301" max="2301" width="46.28515625" style="272" bestFit="1" customWidth="1"/>
    <col min="2302" max="2304" width="6.5703125" style="272" bestFit="1" customWidth="1"/>
    <col min="2305" max="2307" width="7.42578125" style="272" bestFit="1" customWidth="1"/>
    <col min="2308" max="2308" width="7.28515625" style="272" bestFit="1" customWidth="1"/>
    <col min="2309" max="2556" width="9.140625" style="272"/>
    <col min="2557" max="2557" width="46.28515625" style="272" bestFit="1" customWidth="1"/>
    <col min="2558" max="2560" width="6.5703125" style="272" bestFit="1" customWidth="1"/>
    <col min="2561" max="2563" width="7.42578125" style="272" bestFit="1" customWidth="1"/>
    <col min="2564" max="2564" width="7.28515625" style="272" bestFit="1" customWidth="1"/>
    <col min="2565" max="2812" width="9.140625" style="272"/>
    <col min="2813" max="2813" width="46.28515625" style="272" bestFit="1" customWidth="1"/>
    <col min="2814" max="2816" width="6.5703125" style="272" bestFit="1" customWidth="1"/>
    <col min="2817" max="2819" width="7.42578125" style="272" bestFit="1" customWidth="1"/>
    <col min="2820" max="2820" width="7.28515625" style="272" bestFit="1" customWidth="1"/>
    <col min="2821" max="3068" width="9.140625" style="272"/>
    <col min="3069" max="3069" width="46.28515625" style="272" bestFit="1" customWidth="1"/>
    <col min="3070" max="3072" width="6.5703125" style="272" bestFit="1" customWidth="1"/>
    <col min="3073" max="3075" width="7.42578125" style="272" bestFit="1" customWidth="1"/>
    <col min="3076" max="3076" width="7.28515625" style="272" bestFit="1" customWidth="1"/>
    <col min="3077" max="3324" width="9.140625" style="272"/>
    <col min="3325" max="3325" width="46.28515625" style="272" bestFit="1" customWidth="1"/>
    <col min="3326" max="3328" width="6.5703125" style="272" bestFit="1" customWidth="1"/>
    <col min="3329" max="3331" width="7.42578125" style="272" bestFit="1" customWidth="1"/>
    <col min="3332" max="3332" width="7.28515625" style="272" bestFit="1" customWidth="1"/>
    <col min="3333" max="3580" width="9.140625" style="272"/>
    <col min="3581" max="3581" width="46.28515625" style="272" bestFit="1" customWidth="1"/>
    <col min="3582" max="3584" width="6.5703125" style="272" bestFit="1" customWidth="1"/>
    <col min="3585" max="3587" width="7.42578125" style="272" bestFit="1" customWidth="1"/>
    <col min="3588" max="3588" width="7.28515625" style="272" bestFit="1" customWidth="1"/>
    <col min="3589" max="3836" width="9.140625" style="272"/>
    <col min="3837" max="3837" width="46.28515625" style="272" bestFit="1" customWidth="1"/>
    <col min="3838" max="3840" width="6.5703125" style="272" bestFit="1" customWidth="1"/>
    <col min="3841" max="3843" width="7.42578125" style="272" bestFit="1" customWidth="1"/>
    <col min="3844" max="3844" width="7.28515625" style="272" bestFit="1" customWidth="1"/>
    <col min="3845" max="4092" width="9.140625" style="272"/>
    <col min="4093" max="4093" width="46.28515625" style="272" bestFit="1" customWidth="1"/>
    <col min="4094" max="4096" width="6.5703125" style="272" bestFit="1" customWidth="1"/>
    <col min="4097" max="4099" width="7.42578125" style="272" bestFit="1" customWidth="1"/>
    <col min="4100" max="4100" width="7.28515625" style="272" bestFit="1" customWidth="1"/>
    <col min="4101" max="4348" width="9.140625" style="272"/>
    <col min="4349" max="4349" width="46.28515625" style="272" bestFit="1" customWidth="1"/>
    <col min="4350" max="4352" width="6.5703125" style="272" bestFit="1" customWidth="1"/>
    <col min="4353" max="4355" width="7.42578125" style="272" bestFit="1" customWidth="1"/>
    <col min="4356" max="4356" width="7.28515625" style="272" bestFit="1" customWidth="1"/>
    <col min="4357" max="4604" width="9.140625" style="272"/>
    <col min="4605" max="4605" width="46.28515625" style="272" bestFit="1" customWidth="1"/>
    <col min="4606" max="4608" width="6.5703125" style="272" bestFit="1" customWidth="1"/>
    <col min="4609" max="4611" width="7.42578125" style="272" bestFit="1" customWidth="1"/>
    <col min="4612" max="4612" width="7.28515625" style="272" bestFit="1" customWidth="1"/>
    <col min="4613" max="4860" width="9.140625" style="272"/>
    <col min="4861" max="4861" width="46.28515625" style="272" bestFit="1" customWidth="1"/>
    <col min="4862" max="4864" width="6.5703125" style="272" bestFit="1" customWidth="1"/>
    <col min="4865" max="4867" width="7.42578125" style="272" bestFit="1" customWidth="1"/>
    <col min="4868" max="4868" width="7.28515625" style="272" bestFit="1" customWidth="1"/>
    <col min="4869" max="5116" width="9.140625" style="272"/>
    <col min="5117" max="5117" width="46.28515625" style="272" bestFit="1" customWidth="1"/>
    <col min="5118" max="5120" width="6.5703125" style="272" bestFit="1" customWidth="1"/>
    <col min="5121" max="5123" width="7.42578125" style="272" bestFit="1" customWidth="1"/>
    <col min="5124" max="5124" width="7.28515625" style="272" bestFit="1" customWidth="1"/>
    <col min="5125" max="5372" width="9.140625" style="272"/>
    <col min="5373" max="5373" width="46.28515625" style="272" bestFit="1" customWidth="1"/>
    <col min="5374" max="5376" width="6.5703125" style="272" bestFit="1" customWidth="1"/>
    <col min="5377" max="5379" width="7.42578125" style="272" bestFit="1" customWidth="1"/>
    <col min="5380" max="5380" width="7.28515625" style="272" bestFit="1" customWidth="1"/>
    <col min="5381" max="5628" width="9.140625" style="272"/>
    <col min="5629" max="5629" width="46.28515625" style="272" bestFit="1" customWidth="1"/>
    <col min="5630" max="5632" width="6.5703125" style="272" bestFit="1" customWidth="1"/>
    <col min="5633" max="5635" width="7.42578125" style="272" bestFit="1" customWidth="1"/>
    <col min="5636" max="5636" width="7.28515625" style="272" bestFit="1" customWidth="1"/>
    <col min="5637" max="5884" width="9.140625" style="272"/>
    <col min="5885" max="5885" width="46.28515625" style="272" bestFit="1" customWidth="1"/>
    <col min="5886" max="5888" width="6.5703125" style="272" bestFit="1" customWidth="1"/>
    <col min="5889" max="5891" width="7.42578125" style="272" bestFit="1" customWidth="1"/>
    <col min="5892" max="5892" width="7.28515625" style="272" bestFit="1" customWidth="1"/>
    <col min="5893" max="6140" width="9.140625" style="272"/>
    <col min="6141" max="6141" width="46.28515625" style="272" bestFit="1" customWidth="1"/>
    <col min="6142" max="6144" width="6.5703125" style="272" bestFit="1" customWidth="1"/>
    <col min="6145" max="6147" width="7.42578125" style="272" bestFit="1" customWidth="1"/>
    <col min="6148" max="6148" width="7.28515625" style="272" bestFit="1" customWidth="1"/>
    <col min="6149" max="6396" width="9.140625" style="272"/>
    <col min="6397" max="6397" width="46.28515625" style="272" bestFit="1" customWidth="1"/>
    <col min="6398" max="6400" width="6.5703125" style="272" bestFit="1" customWidth="1"/>
    <col min="6401" max="6403" width="7.42578125" style="272" bestFit="1" customWidth="1"/>
    <col min="6404" max="6404" width="7.28515625" style="272" bestFit="1" customWidth="1"/>
    <col min="6405" max="6652" width="9.140625" style="272"/>
    <col min="6653" max="6653" width="46.28515625" style="272" bestFit="1" customWidth="1"/>
    <col min="6654" max="6656" width="6.5703125" style="272" bestFit="1" customWidth="1"/>
    <col min="6657" max="6659" width="7.42578125" style="272" bestFit="1" customWidth="1"/>
    <col min="6660" max="6660" width="7.28515625" style="272" bestFit="1" customWidth="1"/>
    <col min="6661" max="6908" width="9.140625" style="272"/>
    <col min="6909" max="6909" width="46.28515625" style="272" bestFit="1" customWidth="1"/>
    <col min="6910" max="6912" width="6.5703125" style="272" bestFit="1" customWidth="1"/>
    <col min="6913" max="6915" width="7.42578125" style="272" bestFit="1" customWidth="1"/>
    <col min="6916" max="6916" width="7.28515625" style="272" bestFit="1" customWidth="1"/>
    <col min="6917" max="7164" width="9.140625" style="272"/>
    <col min="7165" max="7165" width="46.28515625" style="272" bestFit="1" customWidth="1"/>
    <col min="7166" max="7168" width="6.5703125" style="272" bestFit="1" customWidth="1"/>
    <col min="7169" max="7171" width="7.42578125" style="272" bestFit="1" customWidth="1"/>
    <col min="7172" max="7172" width="7.28515625" style="272" bestFit="1" customWidth="1"/>
    <col min="7173" max="7420" width="9.140625" style="272"/>
    <col min="7421" max="7421" width="46.28515625" style="272" bestFit="1" customWidth="1"/>
    <col min="7422" max="7424" width="6.5703125" style="272" bestFit="1" customWidth="1"/>
    <col min="7425" max="7427" width="7.42578125" style="272" bestFit="1" customWidth="1"/>
    <col min="7428" max="7428" width="7.28515625" style="272" bestFit="1" customWidth="1"/>
    <col min="7429" max="7676" width="9.140625" style="272"/>
    <col min="7677" max="7677" width="46.28515625" style="272" bestFit="1" customWidth="1"/>
    <col min="7678" max="7680" width="6.5703125" style="272" bestFit="1" customWidth="1"/>
    <col min="7681" max="7683" width="7.42578125" style="272" bestFit="1" customWidth="1"/>
    <col min="7684" max="7684" width="7.28515625" style="272" bestFit="1" customWidth="1"/>
    <col min="7685" max="7932" width="9.140625" style="272"/>
    <col min="7933" max="7933" width="46.28515625" style="272" bestFit="1" customWidth="1"/>
    <col min="7934" max="7936" width="6.5703125" style="272" bestFit="1" customWidth="1"/>
    <col min="7937" max="7939" width="7.42578125" style="272" bestFit="1" customWidth="1"/>
    <col min="7940" max="7940" width="7.28515625" style="272" bestFit="1" customWidth="1"/>
    <col min="7941" max="8188" width="9.140625" style="272"/>
    <col min="8189" max="8189" width="46.28515625" style="272" bestFit="1" customWidth="1"/>
    <col min="8190" max="8192" width="6.5703125" style="272" bestFit="1" customWidth="1"/>
    <col min="8193" max="8195" width="7.42578125" style="272" bestFit="1" customWidth="1"/>
    <col min="8196" max="8196" width="7.28515625" style="272" bestFit="1" customWidth="1"/>
    <col min="8197" max="8444" width="9.140625" style="272"/>
    <col min="8445" max="8445" width="46.28515625" style="272" bestFit="1" customWidth="1"/>
    <col min="8446" max="8448" width="6.5703125" style="272" bestFit="1" customWidth="1"/>
    <col min="8449" max="8451" width="7.42578125" style="272" bestFit="1" customWidth="1"/>
    <col min="8452" max="8452" width="7.28515625" style="272" bestFit="1" customWidth="1"/>
    <col min="8453" max="8700" width="9.140625" style="272"/>
    <col min="8701" max="8701" width="46.28515625" style="272" bestFit="1" customWidth="1"/>
    <col min="8702" max="8704" width="6.5703125" style="272" bestFit="1" customWidth="1"/>
    <col min="8705" max="8707" width="7.42578125" style="272" bestFit="1" customWidth="1"/>
    <col min="8708" max="8708" width="7.28515625" style="272" bestFit="1" customWidth="1"/>
    <col min="8709" max="8956" width="9.140625" style="272"/>
    <col min="8957" max="8957" width="46.28515625" style="272" bestFit="1" customWidth="1"/>
    <col min="8958" max="8960" width="6.5703125" style="272" bestFit="1" customWidth="1"/>
    <col min="8961" max="8963" width="7.42578125" style="272" bestFit="1" customWidth="1"/>
    <col min="8964" max="8964" width="7.28515625" style="272" bestFit="1" customWidth="1"/>
    <col min="8965" max="9212" width="9.140625" style="272"/>
    <col min="9213" max="9213" width="46.28515625" style="272" bestFit="1" customWidth="1"/>
    <col min="9214" max="9216" width="6.5703125" style="272" bestFit="1" customWidth="1"/>
    <col min="9217" max="9219" width="7.42578125" style="272" bestFit="1" customWidth="1"/>
    <col min="9220" max="9220" width="7.28515625" style="272" bestFit="1" customWidth="1"/>
    <col min="9221" max="9468" width="9.140625" style="272"/>
    <col min="9469" max="9469" width="46.28515625" style="272" bestFit="1" customWidth="1"/>
    <col min="9470" max="9472" width="6.5703125" style="272" bestFit="1" customWidth="1"/>
    <col min="9473" max="9475" width="7.42578125" style="272" bestFit="1" customWidth="1"/>
    <col min="9476" max="9476" width="7.28515625" style="272" bestFit="1" customWidth="1"/>
    <col min="9477" max="9724" width="9.140625" style="272"/>
    <col min="9725" max="9725" width="46.28515625" style="272" bestFit="1" customWidth="1"/>
    <col min="9726" max="9728" width="6.5703125" style="272" bestFit="1" customWidth="1"/>
    <col min="9729" max="9731" width="7.42578125" style="272" bestFit="1" customWidth="1"/>
    <col min="9732" max="9732" width="7.28515625" style="272" bestFit="1" customWidth="1"/>
    <col min="9733" max="9980" width="9.140625" style="272"/>
    <col min="9981" max="9981" width="46.28515625" style="272" bestFit="1" customWidth="1"/>
    <col min="9982" max="9984" width="6.5703125" style="272" bestFit="1" customWidth="1"/>
    <col min="9985" max="9987" width="7.42578125" style="272" bestFit="1" customWidth="1"/>
    <col min="9988" max="9988" width="7.28515625" style="272" bestFit="1" customWidth="1"/>
    <col min="9989" max="10236" width="9.140625" style="272"/>
    <col min="10237" max="10237" width="46.28515625" style="272" bestFit="1" customWidth="1"/>
    <col min="10238" max="10240" width="6.5703125" style="272" bestFit="1" customWidth="1"/>
    <col min="10241" max="10243" width="7.42578125" style="272" bestFit="1" customWidth="1"/>
    <col min="10244" max="10244" width="7.28515625" style="272" bestFit="1" customWidth="1"/>
    <col min="10245" max="10492" width="9.140625" style="272"/>
    <col min="10493" max="10493" width="46.28515625" style="272" bestFit="1" customWidth="1"/>
    <col min="10494" max="10496" width="6.5703125" style="272" bestFit="1" customWidth="1"/>
    <col min="10497" max="10499" width="7.42578125" style="272" bestFit="1" customWidth="1"/>
    <col min="10500" max="10500" width="7.28515625" style="272" bestFit="1" customWidth="1"/>
    <col min="10501" max="10748" width="9.140625" style="272"/>
    <col min="10749" max="10749" width="46.28515625" style="272" bestFit="1" customWidth="1"/>
    <col min="10750" max="10752" width="6.5703125" style="272" bestFit="1" customWidth="1"/>
    <col min="10753" max="10755" width="7.42578125" style="272" bestFit="1" customWidth="1"/>
    <col min="10756" max="10756" width="7.28515625" style="272" bestFit="1" customWidth="1"/>
    <col min="10757" max="11004" width="9.140625" style="272"/>
    <col min="11005" max="11005" width="46.28515625" style="272" bestFit="1" customWidth="1"/>
    <col min="11006" max="11008" width="6.5703125" style="272" bestFit="1" customWidth="1"/>
    <col min="11009" max="11011" width="7.42578125" style="272" bestFit="1" customWidth="1"/>
    <col min="11012" max="11012" width="7.28515625" style="272" bestFit="1" customWidth="1"/>
    <col min="11013" max="11260" width="9.140625" style="272"/>
    <col min="11261" max="11261" width="46.28515625" style="272" bestFit="1" customWidth="1"/>
    <col min="11262" max="11264" width="6.5703125" style="272" bestFit="1" customWidth="1"/>
    <col min="11265" max="11267" width="7.42578125" style="272" bestFit="1" customWidth="1"/>
    <col min="11268" max="11268" width="7.28515625" style="272" bestFit="1" customWidth="1"/>
    <col min="11269" max="11516" width="9.140625" style="272"/>
    <col min="11517" max="11517" width="46.28515625" style="272" bestFit="1" customWidth="1"/>
    <col min="11518" max="11520" width="6.5703125" style="272" bestFit="1" customWidth="1"/>
    <col min="11521" max="11523" width="7.42578125" style="272" bestFit="1" customWidth="1"/>
    <col min="11524" max="11524" width="7.28515625" style="272" bestFit="1" customWidth="1"/>
    <col min="11525" max="11772" width="9.140625" style="272"/>
    <col min="11773" max="11773" width="46.28515625" style="272" bestFit="1" customWidth="1"/>
    <col min="11774" max="11776" width="6.5703125" style="272" bestFit="1" customWidth="1"/>
    <col min="11777" max="11779" width="7.42578125" style="272" bestFit="1" customWidth="1"/>
    <col min="11780" max="11780" width="7.28515625" style="272" bestFit="1" customWidth="1"/>
    <col min="11781" max="12028" width="9.140625" style="272"/>
    <col min="12029" max="12029" width="46.28515625" style="272" bestFit="1" customWidth="1"/>
    <col min="12030" max="12032" width="6.5703125" style="272" bestFit="1" customWidth="1"/>
    <col min="12033" max="12035" width="7.42578125" style="272" bestFit="1" customWidth="1"/>
    <col min="12036" max="12036" width="7.28515625" style="272" bestFit="1" customWidth="1"/>
    <col min="12037" max="12284" width="9.140625" style="272"/>
    <col min="12285" max="12285" width="46.28515625" style="272" bestFit="1" customWidth="1"/>
    <col min="12286" max="12288" width="6.5703125" style="272" bestFit="1" customWidth="1"/>
    <col min="12289" max="12291" width="7.42578125" style="272" bestFit="1" customWidth="1"/>
    <col min="12292" max="12292" width="7.28515625" style="272" bestFit="1" customWidth="1"/>
    <col min="12293" max="12540" width="9.140625" style="272"/>
    <col min="12541" max="12541" width="46.28515625" style="272" bestFit="1" customWidth="1"/>
    <col min="12542" max="12544" width="6.5703125" style="272" bestFit="1" customWidth="1"/>
    <col min="12545" max="12547" width="7.42578125" style="272" bestFit="1" customWidth="1"/>
    <col min="12548" max="12548" width="7.28515625" style="272" bestFit="1" customWidth="1"/>
    <col min="12549" max="12796" width="9.140625" style="272"/>
    <col min="12797" max="12797" width="46.28515625" style="272" bestFit="1" customWidth="1"/>
    <col min="12798" max="12800" width="6.5703125" style="272" bestFit="1" customWidth="1"/>
    <col min="12801" max="12803" width="7.42578125" style="272" bestFit="1" customWidth="1"/>
    <col min="12804" max="12804" width="7.28515625" style="272" bestFit="1" customWidth="1"/>
    <col min="12805" max="13052" width="9.140625" style="272"/>
    <col min="13053" max="13053" width="46.28515625" style="272" bestFit="1" customWidth="1"/>
    <col min="13054" max="13056" width="6.5703125" style="272" bestFit="1" customWidth="1"/>
    <col min="13057" max="13059" width="7.42578125" style="272" bestFit="1" customWidth="1"/>
    <col min="13060" max="13060" width="7.28515625" style="272" bestFit="1" customWidth="1"/>
    <col min="13061" max="13308" width="9.140625" style="272"/>
    <col min="13309" max="13309" width="46.28515625" style="272" bestFit="1" customWidth="1"/>
    <col min="13310" max="13312" width="6.5703125" style="272" bestFit="1" customWidth="1"/>
    <col min="13313" max="13315" width="7.42578125" style="272" bestFit="1" customWidth="1"/>
    <col min="13316" max="13316" width="7.28515625" style="272" bestFit="1" customWidth="1"/>
    <col min="13317" max="13564" width="9.140625" style="272"/>
    <col min="13565" max="13565" width="46.28515625" style="272" bestFit="1" customWidth="1"/>
    <col min="13566" max="13568" width="6.5703125" style="272" bestFit="1" customWidth="1"/>
    <col min="13569" max="13571" width="7.42578125" style="272" bestFit="1" customWidth="1"/>
    <col min="13572" max="13572" width="7.28515625" style="272" bestFit="1" customWidth="1"/>
    <col min="13573" max="13820" width="9.140625" style="272"/>
    <col min="13821" max="13821" width="46.28515625" style="272" bestFit="1" customWidth="1"/>
    <col min="13822" max="13824" width="6.5703125" style="272" bestFit="1" customWidth="1"/>
    <col min="13825" max="13827" width="7.42578125" style="272" bestFit="1" customWidth="1"/>
    <col min="13828" max="13828" width="7.28515625" style="272" bestFit="1" customWidth="1"/>
    <col min="13829" max="14076" width="9.140625" style="272"/>
    <col min="14077" max="14077" width="46.28515625" style="272" bestFit="1" customWidth="1"/>
    <col min="14078" max="14080" width="6.5703125" style="272" bestFit="1" customWidth="1"/>
    <col min="14081" max="14083" width="7.42578125" style="272" bestFit="1" customWidth="1"/>
    <col min="14084" max="14084" width="7.28515625" style="272" bestFit="1" customWidth="1"/>
    <col min="14085" max="14332" width="9.140625" style="272"/>
    <col min="14333" max="14333" width="46.28515625" style="272" bestFit="1" customWidth="1"/>
    <col min="14334" max="14336" width="6.5703125" style="272" bestFit="1" customWidth="1"/>
    <col min="14337" max="14339" width="7.42578125" style="272" bestFit="1" customWidth="1"/>
    <col min="14340" max="14340" width="7.28515625" style="272" bestFit="1" customWidth="1"/>
    <col min="14341" max="14588" width="9.140625" style="272"/>
    <col min="14589" max="14589" width="46.28515625" style="272" bestFit="1" customWidth="1"/>
    <col min="14590" max="14592" width="6.5703125" style="272" bestFit="1" customWidth="1"/>
    <col min="14593" max="14595" width="7.42578125" style="272" bestFit="1" customWidth="1"/>
    <col min="14596" max="14596" width="7.28515625" style="272" bestFit="1" customWidth="1"/>
    <col min="14597" max="14844" width="9.140625" style="272"/>
    <col min="14845" max="14845" width="46.28515625" style="272" bestFit="1" customWidth="1"/>
    <col min="14846" max="14848" width="6.5703125" style="272" bestFit="1" customWidth="1"/>
    <col min="14849" max="14851" width="7.42578125" style="272" bestFit="1" customWidth="1"/>
    <col min="14852" max="14852" width="7.28515625" style="272" bestFit="1" customWidth="1"/>
    <col min="14853" max="15100" width="9.140625" style="272"/>
    <col min="15101" max="15101" width="46.28515625" style="272" bestFit="1" customWidth="1"/>
    <col min="15102" max="15104" width="6.5703125" style="272" bestFit="1" customWidth="1"/>
    <col min="15105" max="15107" width="7.42578125" style="272" bestFit="1" customWidth="1"/>
    <col min="15108" max="15108" width="7.28515625" style="272" bestFit="1" customWidth="1"/>
    <col min="15109" max="15356" width="9.140625" style="272"/>
    <col min="15357" max="15357" width="46.28515625" style="272" bestFit="1" customWidth="1"/>
    <col min="15358" max="15360" width="6.5703125" style="272" bestFit="1" customWidth="1"/>
    <col min="15361" max="15363" width="7.42578125" style="272" bestFit="1" customWidth="1"/>
    <col min="15364" max="15364" width="7.28515625" style="272" bestFit="1" customWidth="1"/>
    <col min="15365" max="15612" width="9.140625" style="272"/>
    <col min="15613" max="15613" width="46.28515625" style="272" bestFit="1" customWidth="1"/>
    <col min="15614" max="15616" width="6.5703125" style="272" bestFit="1" customWidth="1"/>
    <col min="15617" max="15619" width="7.42578125" style="272" bestFit="1" customWidth="1"/>
    <col min="15620" max="15620" width="7.28515625" style="272" bestFit="1" customWidth="1"/>
    <col min="15621" max="15868" width="9.140625" style="272"/>
    <col min="15869" max="15869" width="46.28515625" style="272" bestFit="1" customWidth="1"/>
    <col min="15870" max="15872" width="6.5703125" style="272" bestFit="1" customWidth="1"/>
    <col min="15873" max="15875" width="7.42578125" style="272" bestFit="1" customWidth="1"/>
    <col min="15876" max="15876" width="7.28515625" style="272" bestFit="1" customWidth="1"/>
    <col min="15877" max="16124" width="9.140625" style="272"/>
    <col min="16125" max="16125" width="46.28515625" style="272" bestFit="1" customWidth="1"/>
    <col min="16126" max="16128" width="6.5703125" style="272" bestFit="1" customWidth="1"/>
    <col min="16129" max="16131" width="7.42578125" style="272" bestFit="1" customWidth="1"/>
    <col min="16132" max="16132" width="7.28515625" style="272" bestFit="1" customWidth="1"/>
    <col min="16133" max="16384" width="9.140625" style="272"/>
  </cols>
  <sheetData>
    <row r="2" spans="1:9" x14ac:dyDescent="0.25">
      <c r="A2" s="270" t="s">
        <v>212</v>
      </c>
    </row>
    <row r="3" spans="1:9" x14ac:dyDescent="0.25">
      <c r="A3" s="273" t="s">
        <v>90</v>
      </c>
      <c r="B3" s="208">
        <v>2011</v>
      </c>
      <c r="C3" s="209">
        <v>2012</v>
      </c>
      <c r="D3" s="209">
        <v>2013</v>
      </c>
      <c r="E3" s="209">
        <v>2014</v>
      </c>
      <c r="F3" s="209">
        <v>2015</v>
      </c>
      <c r="G3" s="209">
        <v>2016</v>
      </c>
      <c r="H3" s="210">
        <v>2017</v>
      </c>
    </row>
    <row r="4" spans="1:9" x14ac:dyDescent="0.25">
      <c r="A4" s="274" t="s">
        <v>213</v>
      </c>
      <c r="B4" s="275">
        <v>56.576956911477758</v>
      </c>
      <c r="C4" s="276">
        <v>-8.1280594830711639</v>
      </c>
      <c r="D4" s="276">
        <v>-39.321965830977412</v>
      </c>
      <c r="E4" s="276">
        <v>-58.993016370399801</v>
      </c>
      <c r="F4" s="276">
        <v>-37.066577625002296</v>
      </c>
      <c r="G4" s="276">
        <v>-71.724611515287393</v>
      </c>
      <c r="H4" s="277">
        <v>-65.800469902928512</v>
      </c>
    </row>
    <row r="5" spans="1:9" x14ac:dyDescent="0.25">
      <c r="A5" s="274" t="s">
        <v>100</v>
      </c>
      <c r="B5" s="275">
        <v>0</v>
      </c>
      <c r="C5" s="276">
        <v>9.8209185980122626</v>
      </c>
      <c r="D5" s="276">
        <v>61.344197100451005</v>
      </c>
      <c r="E5" s="276">
        <v>51.904837477699999</v>
      </c>
      <c r="F5" s="276">
        <v>137.50855430984575</v>
      </c>
      <c r="G5" s="276">
        <v>239.30779673878203</v>
      </c>
      <c r="H5" s="277">
        <v>300.85176827000407</v>
      </c>
    </row>
    <row r="6" spans="1:9" x14ac:dyDescent="0.25">
      <c r="A6" s="274" t="s">
        <v>101</v>
      </c>
      <c r="B6" s="275">
        <v>0.11605777632424795</v>
      </c>
      <c r="C6" s="276">
        <v>3.3763400709003579</v>
      </c>
      <c r="D6" s="276">
        <v>2.2048370169130083</v>
      </c>
      <c r="E6" s="276">
        <v>0.71323259849330778</v>
      </c>
      <c r="F6" s="276">
        <v>2.5026351730704839</v>
      </c>
      <c r="G6" s="276">
        <v>1.5305969081019011</v>
      </c>
      <c r="H6" s="277">
        <v>2.7992414277336932</v>
      </c>
    </row>
    <row r="7" spans="1:9" x14ac:dyDescent="0.25">
      <c r="A7" s="274" t="s">
        <v>214</v>
      </c>
      <c r="B7" s="275">
        <v>0</v>
      </c>
      <c r="C7" s="276">
        <v>0.26227562812642469</v>
      </c>
      <c r="D7" s="276">
        <v>0</v>
      </c>
      <c r="E7" s="276">
        <v>0</v>
      </c>
      <c r="F7" s="276">
        <v>0</v>
      </c>
      <c r="G7" s="276">
        <v>0</v>
      </c>
      <c r="H7" s="277">
        <v>0</v>
      </c>
    </row>
    <row r="8" spans="1:9" x14ac:dyDescent="0.25">
      <c r="A8" s="274" t="s">
        <v>102</v>
      </c>
      <c r="B8" s="275">
        <v>0.25272689421702399</v>
      </c>
      <c r="C8" s="276">
        <v>0.21043926317131678</v>
      </c>
      <c r="D8" s="276">
        <v>0</v>
      </c>
      <c r="E8" s="276">
        <v>8.744918649633112E-3</v>
      </c>
      <c r="F8" s="276">
        <v>0</v>
      </c>
      <c r="G8" s="276">
        <v>8.9321513277001649E-2</v>
      </c>
      <c r="H8" s="277">
        <v>6.5977014061449984E-2</v>
      </c>
    </row>
    <row r="9" spans="1:9" x14ac:dyDescent="0.25">
      <c r="A9" s="274" t="s">
        <v>215</v>
      </c>
      <c r="B9" s="275">
        <v>643.05243532431984</v>
      </c>
      <c r="C9" s="276">
        <v>669.1538734132954</v>
      </c>
      <c r="D9" s="276">
        <v>731.02593874002173</v>
      </c>
      <c r="E9" s="276">
        <v>693.27019181503067</v>
      </c>
      <c r="F9" s="276">
        <v>740.03899229347633</v>
      </c>
      <c r="G9" s="276">
        <v>805.38499079582391</v>
      </c>
      <c r="H9" s="277">
        <v>911.73573145984017</v>
      </c>
    </row>
    <row r="10" spans="1:9" x14ac:dyDescent="0.25">
      <c r="A10" s="274" t="s">
        <v>103</v>
      </c>
      <c r="B10" s="275">
        <v>0</v>
      </c>
      <c r="C10" s="276">
        <v>0</v>
      </c>
      <c r="D10" s="276">
        <v>0</v>
      </c>
      <c r="E10" s="276">
        <v>0</v>
      </c>
      <c r="F10" s="276">
        <v>0</v>
      </c>
      <c r="G10" s="276">
        <v>0</v>
      </c>
      <c r="H10" s="277">
        <v>0</v>
      </c>
    </row>
    <row r="11" spans="1:9" x14ac:dyDescent="0.25">
      <c r="A11" s="274" t="s">
        <v>216</v>
      </c>
      <c r="B11" s="275">
        <v>362.22438943287824</v>
      </c>
      <c r="C11" s="276">
        <v>475.05799999999999</v>
      </c>
      <c r="D11" s="276">
        <v>456.54963284935906</v>
      </c>
      <c r="E11" s="276">
        <v>474.00414359314408</v>
      </c>
      <c r="F11" s="276">
        <v>448.34359568999298</v>
      </c>
      <c r="G11" s="276">
        <v>436.86407283582804</v>
      </c>
      <c r="H11" s="277">
        <v>399.58938263669</v>
      </c>
    </row>
    <row r="12" spans="1:9" x14ac:dyDescent="0.25">
      <c r="A12" s="274" t="s">
        <v>104</v>
      </c>
      <c r="B12" s="275">
        <v>0</v>
      </c>
      <c r="C12" s="276">
        <v>0</v>
      </c>
      <c r="D12" s="276">
        <v>0</v>
      </c>
      <c r="E12" s="276">
        <v>0</v>
      </c>
      <c r="F12" s="276">
        <v>0</v>
      </c>
      <c r="G12" s="276">
        <v>0</v>
      </c>
      <c r="H12" s="277">
        <v>0</v>
      </c>
    </row>
    <row r="13" spans="1:9" x14ac:dyDescent="0.25">
      <c r="A13" s="278" t="s">
        <v>105</v>
      </c>
      <c r="B13" s="279">
        <v>1062.2225663392171</v>
      </c>
      <c r="C13" s="280">
        <v>1149.7537874904347</v>
      </c>
      <c r="D13" s="280">
        <v>1211.8026398757675</v>
      </c>
      <c r="E13" s="280">
        <v>1160.9081340326179</v>
      </c>
      <c r="F13" s="280">
        <v>1291.3271998413834</v>
      </c>
      <c r="G13" s="280">
        <v>1411.4521672765254</v>
      </c>
      <c r="H13" s="281">
        <v>1549.2416309054011</v>
      </c>
      <c r="I13" s="206"/>
    </row>
    <row r="14" spans="1:9" s="284" customFormat="1" x14ac:dyDescent="0.25">
      <c r="A14" s="282" t="s">
        <v>76</v>
      </c>
      <c r="B14" s="283"/>
      <c r="C14" s="283"/>
      <c r="D14" s="283"/>
      <c r="E14" s="283"/>
      <c r="F14" s="283"/>
      <c r="I14" s="224"/>
    </row>
    <row r="15" spans="1:9" s="284" customFormat="1" x14ac:dyDescent="0.25">
      <c r="A15" s="285" t="s">
        <v>207</v>
      </c>
      <c r="B15" s="286"/>
      <c r="C15" s="286"/>
      <c r="D15" s="286"/>
      <c r="E15" s="286"/>
      <c r="F15" s="286"/>
    </row>
    <row r="16" spans="1:9" x14ac:dyDescent="0.25">
      <c r="A16" s="284"/>
      <c r="B16" s="286"/>
      <c r="C16" s="286"/>
      <c r="D16" s="286"/>
      <c r="E16" s="286"/>
      <c r="F16" s="286"/>
    </row>
    <row r="17" spans="1:6" x14ac:dyDescent="0.25">
      <c r="A17" s="287"/>
      <c r="B17" s="288"/>
      <c r="C17" s="288"/>
      <c r="D17" s="288"/>
      <c r="E17" s="288"/>
      <c r="F17" s="288"/>
    </row>
    <row r="18" spans="1:6" x14ac:dyDescent="0.25">
      <c r="A18" s="284"/>
      <c r="B18" s="289"/>
      <c r="C18" s="289"/>
      <c r="D18" s="289"/>
      <c r="E18" s="289"/>
      <c r="F18" s="289"/>
    </row>
    <row r="19" spans="1:6" x14ac:dyDescent="0.25">
      <c r="A19" s="284"/>
      <c r="B19" s="289"/>
      <c r="C19" s="289"/>
      <c r="D19" s="289"/>
      <c r="E19" s="289"/>
      <c r="F19" s="289"/>
    </row>
    <row r="20" spans="1:6" x14ac:dyDescent="0.25">
      <c r="A20" s="284"/>
      <c r="B20" s="289"/>
      <c r="C20" s="289"/>
      <c r="D20" s="289"/>
      <c r="E20" s="289"/>
      <c r="F20" s="289"/>
    </row>
    <row r="21" spans="1:6" x14ac:dyDescent="0.25">
      <c r="A21" s="284"/>
      <c r="B21" s="289"/>
      <c r="C21" s="289"/>
      <c r="D21" s="289"/>
      <c r="E21" s="289"/>
      <c r="F21" s="289"/>
    </row>
    <row r="22" spans="1:6" x14ac:dyDescent="0.25">
      <c r="A22" s="284"/>
      <c r="B22" s="289"/>
      <c r="C22" s="289"/>
      <c r="D22" s="289"/>
      <c r="E22" s="289"/>
      <c r="F22" s="289"/>
    </row>
    <row r="23" spans="1:6" x14ac:dyDescent="0.25">
      <c r="A23" s="284"/>
      <c r="B23" s="289"/>
      <c r="C23" s="289"/>
      <c r="D23" s="289"/>
      <c r="E23" s="289"/>
      <c r="F23" s="289"/>
    </row>
    <row r="24" spans="1:6" x14ac:dyDescent="0.25">
      <c r="A24" s="284"/>
      <c r="B24" s="289"/>
      <c r="C24" s="289"/>
      <c r="D24" s="289"/>
      <c r="E24" s="289"/>
      <c r="F24" s="289"/>
    </row>
    <row r="25" spans="1:6" x14ac:dyDescent="0.25">
      <c r="A25" s="284"/>
      <c r="B25" s="289"/>
      <c r="C25" s="289"/>
      <c r="D25" s="289"/>
      <c r="E25" s="289"/>
      <c r="F25" s="289"/>
    </row>
    <row r="26" spans="1:6" x14ac:dyDescent="0.25">
      <c r="A26" s="284"/>
      <c r="B26" s="289"/>
      <c r="C26" s="289"/>
      <c r="D26" s="289"/>
      <c r="E26" s="289"/>
      <c r="F26" s="289"/>
    </row>
    <row r="27" spans="1:6" x14ac:dyDescent="0.25">
      <c r="A27" s="284"/>
      <c r="B27" s="289"/>
      <c r="C27" s="289"/>
      <c r="D27" s="289"/>
      <c r="E27" s="289"/>
      <c r="F27" s="289"/>
    </row>
    <row r="28" spans="1:6" x14ac:dyDescent="0.25">
      <c r="A28" s="284"/>
      <c r="B28" s="289"/>
      <c r="C28" s="289"/>
      <c r="D28" s="289"/>
      <c r="E28" s="289"/>
      <c r="F28" s="289"/>
    </row>
    <row r="29" spans="1:6" x14ac:dyDescent="0.25">
      <c r="A29" s="284"/>
      <c r="B29" s="289"/>
      <c r="C29" s="289"/>
      <c r="D29" s="289"/>
      <c r="E29" s="289"/>
      <c r="F29" s="289"/>
    </row>
    <row r="30" spans="1:6" x14ac:dyDescent="0.25">
      <c r="A30" s="284"/>
      <c r="B30" s="289"/>
      <c r="C30" s="289"/>
      <c r="D30" s="289"/>
      <c r="E30" s="289"/>
      <c r="F30" s="289"/>
    </row>
    <row r="31" spans="1:6" x14ac:dyDescent="0.25">
      <c r="A31" s="290"/>
      <c r="B31" s="289"/>
      <c r="C31" s="289"/>
      <c r="D31" s="289"/>
      <c r="E31" s="289"/>
      <c r="F31" s="289"/>
    </row>
    <row r="32" spans="1:6" x14ac:dyDescent="0.25">
      <c r="A32" s="282" t="s">
        <v>76</v>
      </c>
      <c r="B32" s="288"/>
      <c r="C32" s="288"/>
      <c r="D32" s="288"/>
      <c r="E32" s="288"/>
      <c r="F32" s="288"/>
    </row>
    <row r="33" spans="1:13" x14ac:dyDescent="0.25">
      <c r="A33" s="291"/>
      <c r="B33" s="289"/>
      <c r="C33" s="289"/>
      <c r="D33" s="289"/>
      <c r="E33" s="289"/>
      <c r="F33" s="289"/>
    </row>
    <row r="34" spans="1:13" x14ac:dyDescent="0.25">
      <c r="B34" s="289"/>
      <c r="C34" s="289"/>
      <c r="D34" s="289"/>
      <c r="E34" s="289"/>
      <c r="F34" s="289"/>
    </row>
    <row r="35" spans="1:13" x14ac:dyDescent="0.25">
      <c r="B35" s="289"/>
      <c r="C35" s="289"/>
      <c r="D35" s="289"/>
      <c r="E35" s="289"/>
      <c r="F35" s="289"/>
    </row>
    <row r="36" spans="1:13" x14ac:dyDescent="0.25">
      <c r="B36" s="289"/>
      <c r="C36" s="289"/>
      <c r="D36" s="289"/>
      <c r="E36" s="289"/>
      <c r="F36" s="289"/>
    </row>
    <row r="37" spans="1:13" x14ac:dyDescent="0.25">
      <c r="A37" s="284"/>
      <c r="B37" s="289"/>
      <c r="C37" s="289"/>
      <c r="D37" s="289"/>
      <c r="E37" s="289"/>
      <c r="F37" s="289"/>
    </row>
    <row r="38" spans="1:13" x14ac:dyDescent="0.25">
      <c r="A38" s="284"/>
      <c r="B38" s="289"/>
      <c r="C38" s="289"/>
      <c r="D38" s="289"/>
      <c r="E38" s="289"/>
      <c r="F38" s="289"/>
    </row>
    <row r="39" spans="1:13" x14ac:dyDescent="0.25">
      <c r="A39" s="284"/>
      <c r="B39" s="289"/>
      <c r="C39" s="289"/>
      <c r="D39" s="289"/>
      <c r="E39" s="289"/>
      <c r="F39" s="289"/>
    </row>
    <row r="40" spans="1:13" x14ac:dyDescent="0.25">
      <c r="A40" s="284"/>
      <c r="B40" s="289"/>
      <c r="C40" s="289"/>
      <c r="D40" s="289"/>
      <c r="E40" s="289"/>
      <c r="F40" s="289"/>
    </row>
    <row r="41" spans="1:13" x14ac:dyDescent="0.25">
      <c r="A41" s="284"/>
      <c r="B41" s="289"/>
      <c r="C41" s="289"/>
      <c r="D41" s="289"/>
      <c r="E41" s="289"/>
      <c r="F41" s="289"/>
      <c r="I41" s="292"/>
      <c r="L41" s="292"/>
      <c r="M41" s="292"/>
    </row>
    <row r="42" spans="1:13" x14ac:dyDescent="0.25">
      <c r="A42" s="284"/>
      <c r="B42" s="289"/>
      <c r="C42" s="289"/>
      <c r="D42" s="289"/>
      <c r="E42" s="289"/>
      <c r="F42" s="289"/>
    </row>
    <row r="43" spans="1:13" x14ac:dyDescent="0.25">
      <c r="A43" s="284"/>
      <c r="B43" s="289"/>
      <c r="C43" s="289"/>
      <c r="D43" s="289"/>
      <c r="E43" s="289"/>
      <c r="F43" s="289"/>
    </row>
    <row r="44" spans="1:13" x14ac:dyDescent="0.25">
      <c r="A44" s="284"/>
      <c r="B44" s="288"/>
      <c r="C44" s="288"/>
      <c r="D44" s="288"/>
      <c r="E44" s="288"/>
      <c r="F44" s="288"/>
    </row>
    <row r="45" spans="1:13" x14ac:dyDescent="0.25">
      <c r="A45" s="284"/>
      <c r="B45" s="288"/>
      <c r="C45" s="288"/>
      <c r="D45" s="288"/>
      <c r="E45" s="288"/>
      <c r="F45" s="288"/>
    </row>
    <row r="46" spans="1:13" x14ac:dyDescent="0.25">
      <c r="A46" s="284"/>
      <c r="B46" s="284"/>
      <c r="C46" s="284"/>
      <c r="D46" s="284"/>
      <c r="E46" s="284"/>
      <c r="F46" s="284"/>
    </row>
    <row r="47" spans="1:13" x14ac:dyDescent="0.25">
      <c r="A47" s="284"/>
      <c r="B47" s="293"/>
      <c r="C47" s="293"/>
      <c r="D47" s="293"/>
      <c r="E47" s="293"/>
      <c r="F47" s="293"/>
    </row>
    <row r="48" spans="1:13" x14ac:dyDescent="0.25">
      <c r="A48" s="284"/>
      <c r="B48" s="286"/>
      <c r="C48" s="286"/>
      <c r="D48" s="286"/>
      <c r="E48" s="286"/>
      <c r="F48" s="286"/>
    </row>
    <row r="49" spans="1:6" x14ac:dyDescent="0.25">
      <c r="A49" s="284"/>
      <c r="B49" s="286"/>
      <c r="C49" s="286"/>
      <c r="D49" s="286"/>
      <c r="E49" s="286"/>
      <c r="F49" s="286"/>
    </row>
    <row r="50" spans="1:6" x14ac:dyDescent="0.25">
      <c r="A50" s="284"/>
      <c r="B50" s="288"/>
      <c r="C50" s="288"/>
      <c r="D50" s="288"/>
      <c r="E50" s="288"/>
      <c r="F50" s="288"/>
    </row>
    <row r="51" spans="1:6" x14ac:dyDescent="0.25">
      <c r="A51" s="284"/>
      <c r="B51" s="284"/>
      <c r="C51" s="284"/>
      <c r="D51" s="284"/>
      <c r="E51" s="284"/>
      <c r="F51" s="284"/>
    </row>
    <row r="52" spans="1:6" x14ac:dyDescent="0.25">
      <c r="A52" s="284"/>
      <c r="B52" s="293"/>
      <c r="C52" s="293"/>
      <c r="D52" s="293"/>
      <c r="E52" s="293"/>
      <c r="F52" s="293"/>
    </row>
    <row r="53" spans="1:6" s="284" customFormat="1" x14ac:dyDescent="0.25">
      <c r="B53" s="293"/>
      <c r="C53" s="293"/>
      <c r="D53" s="293"/>
      <c r="E53" s="293"/>
      <c r="F53" s="293"/>
    </row>
    <row r="54" spans="1:6" x14ac:dyDescent="0.25">
      <c r="A54" s="284"/>
      <c r="B54" s="286"/>
      <c r="C54" s="286"/>
      <c r="D54" s="286"/>
      <c r="E54" s="286"/>
      <c r="F54" s="286"/>
    </row>
    <row r="55" spans="1:6" x14ac:dyDescent="0.25">
      <c r="A55" s="284"/>
      <c r="B55" s="286"/>
      <c r="C55" s="286"/>
      <c r="D55" s="286"/>
      <c r="E55" s="286"/>
      <c r="F55" s="286"/>
    </row>
    <row r="56" spans="1:6" x14ac:dyDescent="0.25">
      <c r="A56" s="284"/>
      <c r="B56" s="288"/>
      <c r="C56" s="288"/>
      <c r="D56" s="288"/>
      <c r="E56" s="288"/>
      <c r="F56" s="288"/>
    </row>
    <row r="57" spans="1:6" x14ac:dyDescent="0.25">
      <c r="A57" s="284"/>
      <c r="B57" s="284"/>
      <c r="C57" s="284"/>
      <c r="D57" s="284"/>
      <c r="E57" s="284"/>
      <c r="F57" s="284"/>
    </row>
    <row r="58" spans="1:6" x14ac:dyDescent="0.25">
      <c r="A58" s="284"/>
      <c r="B58" s="293"/>
      <c r="C58" s="293"/>
      <c r="D58" s="293"/>
      <c r="E58" s="293"/>
      <c r="F58" s="293"/>
    </row>
    <row r="59" spans="1:6" x14ac:dyDescent="0.25">
      <c r="A59" s="284"/>
      <c r="B59" s="286"/>
      <c r="C59" s="286"/>
      <c r="D59" s="286"/>
      <c r="E59" s="286"/>
      <c r="F59" s="286"/>
    </row>
    <row r="60" spans="1:6" x14ac:dyDescent="0.25">
      <c r="A60" s="284"/>
      <c r="B60" s="286"/>
      <c r="C60" s="286"/>
      <c r="D60" s="286"/>
      <c r="E60" s="286"/>
      <c r="F60" s="286"/>
    </row>
    <row r="61" spans="1:6" x14ac:dyDescent="0.25">
      <c r="A61" s="284"/>
      <c r="B61" s="288"/>
      <c r="C61" s="288"/>
      <c r="D61" s="288"/>
      <c r="E61" s="288"/>
      <c r="F61" s="288"/>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K39"/>
  <sheetViews>
    <sheetView showGridLines="0" workbookViewId="0">
      <selection activeCell="B8" sqref="B8"/>
    </sheetView>
  </sheetViews>
  <sheetFormatPr defaultRowHeight="15" x14ac:dyDescent="0.25"/>
  <cols>
    <col min="1" max="1" width="33.42578125" style="61" customWidth="1"/>
    <col min="2" max="8" width="9.42578125" style="61" customWidth="1"/>
    <col min="9" max="11" width="9" style="61" customWidth="1"/>
    <col min="12" max="16384" width="9.140625" style="61"/>
  </cols>
  <sheetData>
    <row r="2" spans="1:11" x14ac:dyDescent="0.25">
      <c r="A2" s="60" t="s">
        <v>203</v>
      </c>
      <c r="D2" s="60"/>
    </row>
    <row r="3" spans="1:11" x14ac:dyDescent="0.25">
      <c r="A3" s="207" t="s">
        <v>89</v>
      </c>
      <c r="B3" s="208">
        <v>2011</v>
      </c>
      <c r="C3" s="209">
        <v>2012</v>
      </c>
      <c r="D3" s="209">
        <v>2013</v>
      </c>
      <c r="E3" s="209">
        <v>2014</v>
      </c>
      <c r="F3" s="209">
        <v>2015</v>
      </c>
      <c r="G3" s="209">
        <v>2016</v>
      </c>
      <c r="H3" s="210">
        <v>2017</v>
      </c>
    </row>
    <row r="4" spans="1:11" x14ac:dyDescent="0.25">
      <c r="A4" s="211" t="s">
        <v>77</v>
      </c>
      <c r="B4" s="212">
        <v>176174.70196363862</v>
      </c>
      <c r="C4" s="213">
        <v>191796.96814768828</v>
      </c>
      <c r="D4" s="213">
        <v>206752.26623570934</v>
      </c>
      <c r="E4" s="213">
        <v>271758.51712162892</v>
      </c>
      <c r="F4" s="213">
        <v>210026.13992675094</v>
      </c>
      <c r="G4" s="213">
        <v>215045.59667219335</v>
      </c>
      <c r="H4" s="214">
        <v>279281.00681568013</v>
      </c>
      <c r="I4" s="206"/>
      <c r="J4" s="206"/>
    </row>
    <row r="5" spans="1:11" x14ac:dyDescent="0.25">
      <c r="A5" s="211" t="s">
        <v>78</v>
      </c>
      <c r="B5" s="212">
        <v>26590.702684873948</v>
      </c>
      <c r="C5" s="213">
        <v>26841.980905971479</v>
      </c>
      <c r="D5" s="213">
        <v>38760.914809690301</v>
      </c>
      <c r="E5" s="213">
        <v>97856.05699102777</v>
      </c>
      <c r="F5" s="213">
        <v>87990.602703638069</v>
      </c>
      <c r="G5" s="213">
        <v>70742.9446214161</v>
      </c>
      <c r="H5" s="214">
        <v>24245.148860226283</v>
      </c>
      <c r="I5" s="206"/>
      <c r="J5" s="206"/>
    </row>
    <row r="6" spans="1:11" x14ac:dyDescent="0.25">
      <c r="A6" s="211" t="s">
        <v>79</v>
      </c>
      <c r="B6" s="212">
        <v>150705.23687289911</v>
      </c>
      <c r="C6" s="213">
        <v>193107.49114254894</v>
      </c>
      <c r="D6" s="213">
        <v>157019.200685994</v>
      </c>
      <c r="E6" s="213">
        <v>264601.81241663091</v>
      </c>
      <c r="F6" s="213">
        <v>178382.80571869051</v>
      </c>
      <c r="G6" s="213">
        <v>254816.56284180764</v>
      </c>
      <c r="H6" s="214">
        <v>167514.1585463846</v>
      </c>
      <c r="I6" s="206"/>
      <c r="J6" s="206"/>
    </row>
    <row r="7" spans="1:11" x14ac:dyDescent="0.25">
      <c r="A7" s="211" t="s">
        <v>80</v>
      </c>
      <c r="B7" s="212">
        <v>52838.377049243689</v>
      </c>
      <c r="C7" s="213">
        <v>61173.777035155348</v>
      </c>
      <c r="D7" s="213">
        <v>66424.375848471522</v>
      </c>
      <c r="E7" s="213">
        <v>66067.336937171305</v>
      </c>
      <c r="F7" s="213">
        <v>66496.963050238119</v>
      </c>
      <c r="G7" s="213">
        <v>97718.093801243856</v>
      </c>
      <c r="H7" s="214">
        <v>91599.442796201358</v>
      </c>
      <c r="I7" s="206"/>
      <c r="J7" s="206"/>
    </row>
    <row r="8" spans="1:11" x14ac:dyDescent="0.25">
      <c r="A8" s="215" t="s">
        <v>44</v>
      </c>
      <c r="B8" s="216">
        <v>406309.01857065537</v>
      </c>
      <c r="C8" s="217">
        <v>472920.21723136405</v>
      </c>
      <c r="D8" s="217">
        <v>468956.75757986517</v>
      </c>
      <c r="E8" s="217">
        <v>700283.72346645885</v>
      </c>
      <c r="F8" s="217">
        <v>542896.51139931765</v>
      </c>
      <c r="G8" s="217">
        <v>638323.19793666084</v>
      </c>
      <c r="H8" s="218">
        <v>562639.75701849232</v>
      </c>
      <c r="I8" s="219"/>
      <c r="J8" s="219"/>
      <c r="K8" s="219"/>
    </row>
    <row r="9" spans="1:11" x14ac:dyDescent="0.25">
      <c r="A9" s="220" t="s">
        <v>97</v>
      </c>
    </row>
    <row r="10" spans="1:11" x14ac:dyDescent="0.25">
      <c r="A10" s="221"/>
    </row>
    <row r="11" spans="1:11" x14ac:dyDescent="0.25">
      <c r="B11" s="206"/>
      <c r="C11" s="206"/>
      <c r="D11" s="206"/>
      <c r="E11" s="206"/>
      <c r="F11" s="206"/>
      <c r="G11" s="206"/>
      <c r="H11" s="206"/>
    </row>
    <row r="12" spans="1:11" x14ac:dyDescent="0.25">
      <c r="B12" s="206"/>
      <c r="C12" s="206"/>
      <c r="D12" s="206"/>
      <c r="E12" s="206"/>
      <c r="F12" s="206"/>
      <c r="G12" s="206"/>
      <c r="H12" s="206"/>
    </row>
    <row r="13" spans="1:11" x14ac:dyDescent="0.25">
      <c r="B13" s="206"/>
      <c r="C13" s="206"/>
      <c r="D13" s="206"/>
      <c r="E13" s="206"/>
      <c r="F13" s="206"/>
      <c r="G13" s="206"/>
      <c r="H13" s="206"/>
    </row>
    <row r="14" spans="1:11" x14ac:dyDescent="0.25">
      <c r="B14" s="206"/>
      <c r="C14" s="206"/>
      <c r="D14" s="206"/>
      <c r="E14" s="206"/>
      <c r="F14" s="206"/>
      <c r="G14" s="206"/>
      <c r="H14" s="206"/>
    </row>
    <row r="15" spans="1:11" x14ac:dyDescent="0.25">
      <c r="B15" s="206"/>
      <c r="C15" s="206"/>
      <c r="D15" s="206"/>
      <c r="E15" s="206"/>
      <c r="F15" s="206"/>
      <c r="G15" s="206"/>
      <c r="H15" s="206"/>
    </row>
    <row r="16" spans="1:11" x14ac:dyDescent="0.25">
      <c r="D16" s="206"/>
      <c r="E16" s="206"/>
      <c r="F16" s="206"/>
    </row>
    <row r="17" spans="1:8" x14ac:dyDescent="0.25">
      <c r="A17" s="222"/>
      <c r="B17" s="223"/>
      <c r="C17" s="223"/>
      <c r="D17" s="206"/>
      <c r="E17" s="206"/>
      <c r="F17" s="206"/>
      <c r="G17" s="223"/>
      <c r="H17" s="223"/>
    </row>
    <row r="18" spans="1:8" x14ac:dyDescent="0.25">
      <c r="A18" s="223"/>
      <c r="B18" s="223"/>
      <c r="C18" s="223"/>
      <c r="D18" s="223"/>
      <c r="E18" s="223"/>
      <c r="F18" s="223"/>
      <c r="G18" s="223"/>
      <c r="H18" s="223"/>
    </row>
    <row r="19" spans="1:8" x14ac:dyDescent="0.25">
      <c r="B19" s="224"/>
      <c r="C19" s="224"/>
      <c r="D19" s="224"/>
      <c r="E19" s="224"/>
      <c r="F19" s="224"/>
      <c r="G19" s="224"/>
      <c r="H19" s="224"/>
    </row>
    <row r="20" spans="1:8" x14ac:dyDescent="0.25">
      <c r="B20" s="224"/>
      <c r="C20" s="224"/>
      <c r="D20" s="224"/>
      <c r="E20" s="224"/>
      <c r="F20" s="224"/>
      <c r="G20" s="224"/>
      <c r="H20" s="224"/>
    </row>
    <row r="21" spans="1:8" x14ac:dyDescent="0.25">
      <c r="B21" s="224"/>
      <c r="C21" s="224"/>
      <c r="D21" s="224"/>
      <c r="E21" s="224"/>
      <c r="F21" s="224"/>
      <c r="G21" s="224"/>
      <c r="H21" s="224"/>
    </row>
    <row r="22" spans="1:8" x14ac:dyDescent="0.25">
      <c r="B22" s="224"/>
      <c r="C22" s="224"/>
      <c r="D22" s="224"/>
      <c r="E22" s="224"/>
      <c r="F22" s="224"/>
      <c r="G22" s="224"/>
      <c r="H22" s="224"/>
    </row>
    <row r="23" spans="1:8" x14ac:dyDescent="0.25">
      <c r="B23" s="224"/>
      <c r="C23" s="224"/>
      <c r="D23" s="224"/>
      <c r="E23" s="224"/>
      <c r="F23" s="224"/>
      <c r="G23" s="224"/>
      <c r="H23" s="224"/>
    </row>
    <row r="25" spans="1:8" x14ac:dyDescent="0.25">
      <c r="A25" s="60"/>
    </row>
    <row r="27" spans="1:8" x14ac:dyDescent="0.25">
      <c r="B27" s="206"/>
      <c r="C27" s="206"/>
      <c r="D27" s="206"/>
      <c r="E27" s="206"/>
      <c r="F27" s="206"/>
      <c r="G27" s="206"/>
      <c r="H27" s="206"/>
    </row>
    <row r="28" spans="1:8" x14ac:dyDescent="0.25">
      <c r="B28" s="206"/>
      <c r="C28" s="206"/>
      <c r="D28" s="206"/>
      <c r="E28" s="206"/>
      <c r="F28" s="206"/>
      <c r="G28" s="206"/>
      <c r="H28" s="206"/>
    </row>
    <row r="29" spans="1:8" x14ac:dyDescent="0.25">
      <c r="B29" s="206"/>
      <c r="C29" s="206"/>
      <c r="D29" s="206"/>
      <c r="E29" s="206"/>
      <c r="F29" s="206"/>
      <c r="G29" s="206"/>
      <c r="H29" s="206"/>
    </row>
    <row r="30" spans="1:8" x14ac:dyDescent="0.25">
      <c r="B30" s="206"/>
      <c r="C30" s="206"/>
      <c r="D30" s="206"/>
      <c r="E30" s="206"/>
      <c r="F30" s="206"/>
      <c r="G30" s="206"/>
      <c r="H30" s="206"/>
    </row>
    <row r="31" spans="1:8" x14ac:dyDescent="0.25">
      <c r="B31" s="206"/>
      <c r="C31" s="206"/>
      <c r="D31" s="206"/>
      <c r="E31" s="206"/>
      <c r="F31" s="206"/>
      <c r="G31" s="206"/>
      <c r="H31" s="206"/>
    </row>
    <row r="33" spans="1:6" x14ac:dyDescent="0.25">
      <c r="A33" s="222"/>
    </row>
    <row r="34" spans="1:6" x14ac:dyDescent="0.25">
      <c r="A34" s="225"/>
      <c r="B34" s="226"/>
      <c r="C34" s="226"/>
      <c r="D34" s="226"/>
      <c r="E34" s="226"/>
      <c r="F34" s="226"/>
    </row>
    <row r="35" spans="1:6" x14ac:dyDescent="0.25">
      <c r="A35" s="225"/>
      <c r="B35" s="219"/>
      <c r="C35" s="219"/>
      <c r="D35" s="219"/>
      <c r="E35" s="219"/>
      <c r="F35" s="219"/>
    </row>
    <row r="36" spans="1:6" x14ac:dyDescent="0.25">
      <c r="A36" s="225"/>
    </row>
    <row r="37" spans="1:6" x14ac:dyDescent="0.25">
      <c r="A37" s="225"/>
      <c r="B37" s="226"/>
      <c r="C37" s="226"/>
      <c r="D37" s="226"/>
      <c r="E37" s="226"/>
      <c r="F37" s="226"/>
    </row>
    <row r="38" spans="1:6" x14ac:dyDescent="0.25">
      <c r="A38" s="225"/>
      <c r="B38" s="219"/>
      <c r="C38" s="219"/>
      <c r="D38" s="219"/>
      <c r="E38" s="219"/>
      <c r="F38" s="219"/>
    </row>
    <row r="39" spans="1:6" x14ac:dyDescent="0.25">
      <c r="A39" s="225"/>
    </row>
  </sheetData>
  <pageMargins left="0.75" right="0.75" top="1" bottom="1" header="0.5" footer="0.5"/>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T35"/>
  <sheetViews>
    <sheetView showGridLines="0" zoomScaleNormal="100" workbookViewId="0">
      <selection activeCell="A31" sqref="A31:A32"/>
    </sheetView>
  </sheetViews>
  <sheetFormatPr defaultRowHeight="15" x14ac:dyDescent="0.25"/>
  <cols>
    <col min="1" max="1" width="20.5703125" style="258" customWidth="1"/>
    <col min="2" max="2" width="9.140625" style="235" bestFit="1" customWidth="1"/>
    <col min="3" max="8" width="8.7109375" style="235" customWidth="1"/>
    <col min="9" max="11" width="9" style="61" customWidth="1"/>
    <col min="12" max="19" width="9.140625" style="61"/>
    <col min="20" max="20" width="10.140625" style="61" bestFit="1" customWidth="1"/>
    <col min="21" max="16384" width="9.140625" style="61"/>
  </cols>
  <sheetData>
    <row r="2" spans="1:20" x14ac:dyDescent="0.25">
      <c r="A2" s="60" t="s">
        <v>204</v>
      </c>
      <c r="B2" s="234"/>
      <c r="E2" s="236"/>
    </row>
    <row r="3" spans="1:20" x14ac:dyDescent="0.25">
      <c r="A3" s="237" t="s">
        <v>88</v>
      </c>
      <c r="B3" s="208">
        <v>2011</v>
      </c>
      <c r="C3" s="209">
        <v>2012</v>
      </c>
      <c r="D3" s="209">
        <v>2013</v>
      </c>
      <c r="E3" s="209">
        <v>2014</v>
      </c>
      <c r="F3" s="209">
        <v>2015</v>
      </c>
      <c r="G3" s="209">
        <v>2016</v>
      </c>
      <c r="H3" s="210">
        <v>2017</v>
      </c>
      <c r="T3" s="219"/>
    </row>
    <row r="4" spans="1:20" x14ac:dyDescent="0.25">
      <c r="A4" s="238" t="s">
        <v>81</v>
      </c>
      <c r="B4" s="239">
        <v>187448.9095798319</v>
      </c>
      <c r="C4" s="240">
        <v>140726.92748428043</v>
      </c>
      <c r="D4" s="240">
        <v>125435.10645354645</v>
      </c>
      <c r="E4" s="240">
        <v>157607.5633522727</v>
      </c>
      <c r="F4" s="240">
        <v>193360.0118253968</v>
      </c>
      <c r="G4" s="240">
        <v>264733.13017045456</v>
      </c>
      <c r="H4" s="241">
        <v>327899.34933333326</v>
      </c>
      <c r="I4" s="206"/>
      <c r="J4" s="206"/>
      <c r="T4" s="219"/>
    </row>
    <row r="5" spans="1:20" x14ac:dyDescent="0.25">
      <c r="A5" s="238" t="s">
        <v>82</v>
      </c>
      <c r="B5" s="239">
        <v>61284.728294117638</v>
      </c>
      <c r="C5" s="240">
        <v>33173.11334541929</v>
      </c>
      <c r="D5" s="240">
        <v>37308.079532967022</v>
      </c>
      <c r="E5" s="240">
        <v>39876.771376893936</v>
      </c>
      <c r="F5" s="240">
        <v>27366.53031746031</v>
      </c>
      <c r="G5" s="240">
        <v>24121.974477272724</v>
      </c>
      <c r="H5" s="241">
        <v>69301.646818750014</v>
      </c>
      <c r="I5" s="206"/>
      <c r="J5" s="206"/>
      <c r="T5" s="219"/>
    </row>
    <row r="6" spans="1:20" x14ac:dyDescent="0.25">
      <c r="A6" s="238" t="s">
        <v>83</v>
      </c>
      <c r="B6" s="239">
        <v>237665.16582352942</v>
      </c>
      <c r="C6" s="240">
        <v>128646.95175418696</v>
      </c>
      <c r="D6" s="240">
        <v>144682.55233516486</v>
      </c>
      <c r="E6" s="240">
        <v>154644.06460795458</v>
      </c>
      <c r="F6" s="240">
        <v>106128.73952380953</v>
      </c>
      <c r="G6" s="240">
        <v>93546.19370454544</v>
      </c>
      <c r="H6" s="241">
        <v>268755.16693125007</v>
      </c>
      <c r="I6" s="206"/>
      <c r="J6" s="206"/>
      <c r="T6" s="219"/>
    </row>
    <row r="7" spans="1:20" x14ac:dyDescent="0.25">
      <c r="A7" s="238" t="s">
        <v>84</v>
      </c>
      <c r="B7" s="239">
        <v>167153.75714285712</v>
      </c>
      <c r="C7" s="240">
        <v>120244.0968737145</v>
      </c>
      <c r="D7" s="240">
        <v>81357.049700299685</v>
      </c>
      <c r="E7" s="240">
        <v>84164.180681818194</v>
      </c>
      <c r="F7" s="240">
        <v>122351.63888888889</v>
      </c>
      <c r="G7" s="240">
        <v>176100.08295454548</v>
      </c>
      <c r="H7" s="241">
        <v>222602.51666666669</v>
      </c>
      <c r="I7" s="206"/>
      <c r="J7" s="206"/>
      <c r="T7" s="219"/>
    </row>
    <row r="8" spans="1:20" x14ac:dyDescent="0.25">
      <c r="A8" s="238" t="s">
        <v>85</v>
      </c>
      <c r="B8" s="239">
        <v>15154.903361344537</v>
      </c>
      <c r="C8" s="240">
        <v>24525.524475524471</v>
      </c>
      <c r="D8" s="240">
        <v>17702.145604395606</v>
      </c>
      <c r="E8" s="240">
        <v>31933.012500000001</v>
      </c>
      <c r="F8" s="240">
        <v>28918.928571428572</v>
      </c>
      <c r="G8" s="240">
        <v>19884.231818181819</v>
      </c>
      <c r="H8" s="241">
        <v>42047.429583333338</v>
      </c>
      <c r="I8" s="206"/>
      <c r="J8" s="206"/>
      <c r="T8" s="219"/>
    </row>
    <row r="9" spans="1:20" x14ac:dyDescent="0.25">
      <c r="A9" s="242" t="s">
        <v>44</v>
      </c>
      <c r="B9" s="243">
        <v>668707.46420168073</v>
      </c>
      <c r="C9" s="244">
        <v>447316.61393312569</v>
      </c>
      <c r="D9" s="244">
        <v>406484.93362637365</v>
      </c>
      <c r="E9" s="244">
        <v>468225.59251893946</v>
      </c>
      <c r="F9" s="244">
        <v>478125.84912698407</v>
      </c>
      <c r="G9" s="244">
        <v>578385.61312500003</v>
      </c>
      <c r="H9" s="245">
        <v>930606.10933333333</v>
      </c>
      <c r="I9" s="219"/>
      <c r="J9" s="219"/>
      <c r="K9" s="219"/>
    </row>
    <row r="10" spans="1:20" x14ac:dyDescent="0.25">
      <c r="A10" s="242" t="s">
        <v>86</v>
      </c>
      <c r="B10" s="246">
        <v>0.31391909798644052</v>
      </c>
      <c r="C10" s="247">
        <v>0.3497546665016858</v>
      </c>
      <c r="D10" s="247">
        <v>0.28087832169259003</v>
      </c>
      <c r="E10" s="247">
        <v>0.27689425448272764</v>
      </c>
      <c r="F10" s="247">
        <v>0.33290408204323707</v>
      </c>
      <c r="G10" s="247">
        <v>0.3528242249062033</v>
      </c>
      <c r="H10" s="248">
        <v>0.31258260699695684</v>
      </c>
      <c r="I10" s="219"/>
      <c r="J10" s="219"/>
      <c r="K10" s="219"/>
    </row>
    <row r="11" spans="1:20" s="250" customFormat="1" x14ac:dyDescent="0.25">
      <c r="A11" s="221" t="s">
        <v>87</v>
      </c>
      <c r="B11" s="249"/>
      <c r="C11" s="249"/>
      <c r="D11" s="249"/>
      <c r="E11" s="249"/>
      <c r="F11" s="249"/>
    </row>
    <row r="12" spans="1:20" x14ac:dyDescent="0.25">
      <c r="A12" s="220" t="s">
        <v>208</v>
      </c>
      <c r="B12" s="251"/>
      <c r="C12" s="251"/>
      <c r="D12" s="251"/>
      <c r="E12" s="251"/>
      <c r="F12" s="251"/>
      <c r="G12" s="251"/>
      <c r="H12" s="251"/>
    </row>
    <row r="13" spans="1:20" x14ac:dyDescent="0.25">
      <c r="A13" s="221"/>
      <c r="B13" s="251"/>
      <c r="C13" s="251"/>
      <c r="D13" s="251"/>
      <c r="E13" s="251"/>
      <c r="F13" s="251"/>
      <c r="G13" s="251"/>
      <c r="H13" s="251"/>
    </row>
    <row r="14" spans="1:20" x14ac:dyDescent="0.25">
      <c r="A14" s="252"/>
      <c r="B14" s="253"/>
      <c r="C14" s="253"/>
      <c r="D14" s="253"/>
      <c r="E14" s="253"/>
      <c r="F14" s="253"/>
      <c r="G14" s="253"/>
      <c r="H14" s="253"/>
    </row>
    <row r="15" spans="1:20" x14ac:dyDescent="0.25">
      <c r="A15" s="252"/>
      <c r="B15" s="253"/>
      <c r="C15" s="253"/>
      <c r="D15" s="253"/>
      <c r="E15" s="253"/>
      <c r="F15" s="253"/>
      <c r="G15" s="253"/>
      <c r="H15" s="253"/>
    </row>
    <row r="16" spans="1:20" x14ac:dyDescent="0.25">
      <c r="A16" s="252"/>
      <c r="B16" s="253"/>
      <c r="C16" s="253"/>
      <c r="D16" s="253"/>
      <c r="E16" s="253"/>
      <c r="F16" s="253"/>
      <c r="G16" s="253"/>
      <c r="H16" s="253"/>
    </row>
    <row r="17" spans="1:8" s="235" customFormat="1" x14ac:dyDescent="0.2">
      <c r="A17" s="252"/>
      <c r="B17" s="253"/>
      <c r="C17" s="253"/>
      <c r="D17" s="253"/>
      <c r="E17" s="254"/>
      <c r="F17" s="254"/>
      <c r="G17" s="254"/>
      <c r="H17" s="254"/>
    </row>
    <row r="18" spans="1:8" s="235" customFormat="1" x14ac:dyDescent="0.2">
      <c r="A18" s="252"/>
      <c r="B18" s="253"/>
      <c r="C18" s="253"/>
      <c r="D18" s="253"/>
      <c r="E18" s="253"/>
      <c r="F18" s="253"/>
      <c r="G18" s="253"/>
      <c r="H18" s="253"/>
    </row>
    <row r="19" spans="1:8" s="235" customFormat="1" x14ac:dyDescent="0.2">
      <c r="A19" s="252"/>
      <c r="B19" s="255"/>
      <c r="C19" s="255"/>
      <c r="D19" s="255"/>
      <c r="E19" s="255"/>
      <c r="F19" s="255"/>
      <c r="G19" s="255"/>
      <c r="H19" s="255"/>
    </row>
    <row r="20" spans="1:8" s="235" customFormat="1" x14ac:dyDescent="0.2">
      <c r="A20" s="252"/>
      <c r="B20" s="256"/>
      <c r="C20" s="256"/>
      <c r="D20" s="256"/>
      <c r="E20" s="256"/>
      <c r="F20" s="256"/>
      <c r="G20" s="256"/>
      <c r="H20" s="256"/>
    </row>
    <row r="21" spans="1:8" s="235" customFormat="1" x14ac:dyDescent="0.2">
      <c r="A21" s="252"/>
      <c r="B21" s="251"/>
      <c r="C21" s="251"/>
      <c r="D21" s="251"/>
      <c r="E21" s="251"/>
      <c r="F21" s="251"/>
      <c r="G21" s="251"/>
      <c r="H21" s="251"/>
    </row>
    <row r="22" spans="1:8" s="235" customFormat="1" x14ac:dyDescent="0.2">
      <c r="A22" s="257"/>
      <c r="B22" s="251"/>
      <c r="C22" s="251"/>
      <c r="D22" s="251"/>
      <c r="E22" s="251"/>
      <c r="F22" s="251"/>
      <c r="G22" s="251"/>
      <c r="H22" s="251"/>
    </row>
    <row r="23" spans="1:8" s="235" customFormat="1" x14ac:dyDescent="0.2">
      <c r="A23" s="252"/>
      <c r="B23" s="253"/>
      <c r="C23" s="253"/>
      <c r="D23" s="253"/>
      <c r="E23" s="253"/>
      <c r="F23" s="253"/>
      <c r="G23" s="253"/>
      <c r="H23" s="253"/>
    </row>
    <row r="24" spans="1:8" s="235" customFormat="1" x14ac:dyDescent="0.2">
      <c r="A24" s="252"/>
      <c r="B24" s="253"/>
      <c r="C24" s="253"/>
      <c r="D24" s="253"/>
      <c r="E24" s="253"/>
      <c r="F24" s="253"/>
      <c r="G24" s="253"/>
      <c r="H24" s="253"/>
    </row>
    <row r="25" spans="1:8" s="235" customFormat="1" x14ac:dyDescent="0.2">
      <c r="A25" s="252"/>
      <c r="B25" s="253"/>
      <c r="C25" s="253"/>
      <c r="D25" s="253"/>
      <c r="E25" s="253"/>
      <c r="F25" s="253"/>
      <c r="G25" s="253"/>
      <c r="H25" s="253"/>
    </row>
    <row r="26" spans="1:8" s="235" customFormat="1" x14ac:dyDescent="0.2">
      <c r="A26" s="258"/>
      <c r="B26" s="253"/>
      <c r="C26" s="253"/>
      <c r="D26" s="253"/>
      <c r="E26" s="253"/>
      <c r="F26" s="253"/>
      <c r="G26" s="253"/>
      <c r="H26" s="253"/>
    </row>
    <row r="27" spans="1:8" s="235" customFormat="1" x14ac:dyDescent="0.2">
      <c r="A27" s="258"/>
      <c r="B27" s="253"/>
      <c r="C27" s="253"/>
      <c r="D27" s="253"/>
      <c r="E27" s="253"/>
      <c r="F27" s="253"/>
      <c r="G27" s="253"/>
      <c r="H27" s="253"/>
    </row>
    <row r="28" spans="1:8" s="235" customFormat="1" x14ac:dyDescent="0.2">
      <c r="A28" s="258"/>
      <c r="B28" s="253"/>
      <c r="C28" s="253"/>
      <c r="D28" s="253"/>
      <c r="E28" s="253"/>
      <c r="F28" s="253"/>
      <c r="G28" s="253"/>
      <c r="H28" s="253"/>
    </row>
    <row r="29" spans="1:8" s="235" customFormat="1" x14ac:dyDescent="0.2">
      <c r="A29" s="221" t="s">
        <v>87</v>
      </c>
      <c r="B29" s="253"/>
      <c r="C29" s="253"/>
      <c r="D29" s="253"/>
      <c r="E29" s="253"/>
      <c r="F29" s="253"/>
      <c r="G29" s="253"/>
      <c r="H29" s="253"/>
    </row>
    <row r="31" spans="1:8" s="235" customFormat="1" x14ac:dyDescent="0.2">
      <c r="A31" s="221" t="s">
        <v>218</v>
      </c>
    </row>
    <row r="32" spans="1:8" s="235" customFormat="1" x14ac:dyDescent="0.2">
      <c r="A32" s="221" t="s">
        <v>217</v>
      </c>
    </row>
    <row r="33" spans="1:1" s="235" customFormat="1" x14ac:dyDescent="0.2">
      <c r="A33" s="259"/>
    </row>
    <row r="34" spans="1:1" s="235" customFormat="1" x14ac:dyDescent="0.2">
      <c r="A34" s="259"/>
    </row>
    <row r="35" spans="1:1" s="235" customFormat="1" x14ac:dyDescent="0.2">
      <c r="A35" s="259"/>
    </row>
  </sheetData>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K84"/>
  <sheetViews>
    <sheetView showGridLines="0" workbookViewId="0">
      <selection activeCell="J26" sqref="J26"/>
    </sheetView>
  </sheetViews>
  <sheetFormatPr defaultColWidth="12.42578125" defaultRowHeight="15" customHeight="1" x14ac:dyDescent="0.25"/>
  <cols>
    <col min="1" max="1" width="45.42578125" style="61" customWidth="1"/>
    <col min="2" max="7" width="10.140625" style="61" bestFit="1" customWidth="1"/>
    <col min="8" max="8" width="10.140625" style="61" customWidth="1"/>
    <col min="9" max="16384" width="12.42578125" style="61"/>
  </cols>
  <sheetData>
    <row r="2" spans="1:9" ht="15" customHeight="1" x14ac:dyDescent="0.25">
      <c r="A2" s="60" t="s">
        <v>205</v>
      </c>
    </row>
    <row r="3" spans="1:9" ht="15" customHeight="1" x14ac:dyDescent="0.25">
      <c r="A3" s="207" t="s">
        <v>98</v>
      </c>
      <c r="B3" s="208">
        <v>2011</v>
      </c>
      <c r="C3" s="209">
        <v>2012</v>
      </c>
      <c r="D3" s="209">
        <v>2013</v>
      </c>
      <c r="E3" s="209">
        <v>2014</v>
      </c>
      <c r="F3" s="209">
        <v>2015</v>
      </c>
      <c r="G3" s="209">
        <v>2016</v>
      </c>
      <c r="H3" s="210">
        <v>2017</v>
      </c>
    </row>
    <row r="4" spans="1:9" ht="15" customHeight="1" x14ac:dyDescent="0.25">
      <c r="A4" s="211" t="s">
        <v>91</v>
      </c>
      <c r="B4" s="212">
        <v>951559.3344705879</v>
      </c>
      <c r="C4" s="213">
        <v>944822.24997860973</v>
      </c>
      <c r="D4" s="213">
        <v>677234.67828471528</v>
      </c>
      <c r="E4" s="213">
        <v>588004.12255151919</v>
      </c>
      <c r="F4" s="213">
        <v>454314.55916179344</v>
      </c>
      <c r="G4" s="213">
        <v>398923.32547206921</v>
      </c>
      <c r="H4" s="214">
        <v>594643.47485927714</v>
      </c>
      <c r="I4" s="206"/>
    </row>
    <row r="5" spans="1:9" ht="15" customHeight="1" x14ac:dyDescent="0.25">
      <c r="A5" s="211" t="s">
        <v>92</v>
      </c>
      <c r="B5" s="212">
        <v>10434.831932773108</v>
      </c>
      <c r="C5" s="213">
        <v>18781.5</v>
      </c>
      <c r="D5" s="213">
        <v>49084.719428571429</v>
      </c>
      <c r="E5" s="213">
        <v>30367.289983322557</v>
      </c>
      <c r="F5" s="213">
        <v>33407.08928571429</v>
      </c>
      <c r="G5" s="213">
        <v>10974.490777972027</v>
      </c>
      <c r="H5" s="214">
        <v>5023.4538461538468</v>
      </c>
      <c r="I5" s="206"/>
    </row>
    <row r="6" spans="1:9" ht="15" customHeight="1" x14ac:dyDescent="0.25">
      <c r="A6" s="211" t="s">
        <v>0</v>
      </c>
      <c r="B6" s="212">
        <v>5360659.8271529423</v>
      </c>
      <c r="C6" s="213">
        <v>6780679.1448953431</v>
      </c>
      <c r="D6" s="213">
        <v>7086238.1857142868</v>
      </c>
      <c r="E6" s="213">
        <v>6232484.7275690408</v>
      </c>
      <c r="F6" s="213">
        <v>6415852.7752344422</v>
      </c>
      <c r="G6" s="213">
        <v>7059445.1186206602</v>
      </c>
      <c r="H6" s="214">
        <v>7872334.9072528658</v>
      </c>
      <c r="I6" s="206"/>
    </row>
    <row r="7" spans="1:9" ht="15" customHeight="1" x14ac:dyDescent="0.25">
      <c r="A7" s="211" t="s">
        <v>93</v>
      </c>
      <c r="B7" s="212">
        <v>1564394.0245672259</v>
      </c>
      <c r="C7" s="213">
        <v>903854.61940810771</v>
      </c>
      <c r="D7" s="213">
        <v>1257248.3962572417</v>
      </c>
      <c r="E7" s="213">
        <v>1240988.0239896572</v>
      </c>
      <c r="F7" s="213">
        <v>1250667.0984755675</v>
      </c>
      <c r="G7" s="213">
        <v>658801.89399755897</v>
      </c>
      <c r="H7" s="214">
        <v>1242459.5998475805</v>
      </c>
      <c r="I7" s="206"/>
    </row>
    <row r="8" spans="1:9" ht="15" customHeight="1" x14ac:dyDescent="0.25">
      <c r="A8" s="211" t="s">
        <v>1</v>
      </c>
      <c r="B8" s="212">
        <v>1134049.9254033612</v>
      </c>
      <c r="C8" s="213">
        <v>1393990.2433536181</v>
      </c>
      <c r="D8" s="213">
        <v>1571508.812731768</v>
      </c>
      <c r="E8" s="213">
        <v>1520564.9516527869</v>
      </c>
      <c r="F8" s="213">
        <v>1455634.5517170161</v>
      </c>
      <c r="G8" s="213">
        <v>1568632.5340000184</v>
      </c>
      <c r="H8" s="214">
        <v>1525675.7728911226</v>
      </c>
      <c r="I8" s="206"/>
    </row>
    <row r="9" spans="1:9" ht="15" customHeight="1" x14ac:dyDescent="0.25">
      <c r="A9" s="211" t="s">
        <v>94</v>
      </c>
      <c r="B9" s="212">
        <v>864200.6112672271</v>
      </c>
      <c r="C9" s="213">
        <v>939669.2535199906</v>
      </c>
      <c r="D9" s="213">
        <v>1115464.5266213792</v>
      </c>
      <c r="E9" s="213">
        <v>1254099.5474841627</v>
      </c>
      <c r="F9" s="213">
        <v>1034540.4043030317</v>
      </c>
      <c r="G9" s="213">
        <v>1141922.6932466701</v>
      </c>
      <c r="H9" s="214">
        <v>1810207.5743948719</v>
      </c>
      <c r="I9" s="206"/>
    </row>
    <row r="10" spans="1:9" ht="15" customHeight="1" x14ac:dyDescent="0.25">
      <c r="A10" s="211" t="s">
        <v>95</v>
      </c>
      <c r="B10" s="212">
        <v>443.05072941176468</v>
      </c>
      <c r="C10" s="213">
        <v>700.15210084033606</v>
      </c>
      <c r="D10" s="213">
        <v>369.14285714285711</v>
      </c>
      <c r="E10" s="213">
        <v>491.73626373626371</v>
      </c>
      <c r="F10" s="213">
        <v>1302.3499999999999</v>
      </c>
      <c r="G10" s="213">
        <v>0</v>
      </c>
      <c r="H10" s="214">
        <v>0</v>
      </c>
      <c r="I10" s="206"/>
    </row>
    <row r="11" spans="1:9" ht="15" customHeight="1" x14ac:dyDescent="0.25">
      <c r="A11" s="211" t="s">
        <v>96</v>
      </c>
      <c r="B11" s="212">
        <v>681016.82837563066</v>
      </c>
      <c r="C11" s="213">
        <v>828315.16412235808</v>
      </c>
      <c r="D11" s="213">
        <v>702079.95310689334</v>
      </c>
      <c r="E11" s="213">
        <v>1506842.1949545192</v>
      </c>
      <c r="F11" s="213">
        <v>967851.1940500919</v>
      </c>
      <c r="G11" s="213">
        <v>1734166.094522465</v>
      </c>
      <c r="H11" s="214">
        <v>2518276.7968312041</v>
      </c>
      <c r="I11" s="206"/>
    </row>
    <row r="12" spans="1:9" ht="15" customHeight="1" x14ac:dyDescent="0.25">
      <c r="A12" s="215" t="s">
        <v>44</v>
      </c>
      <c r="B12" s="216">
        <v>10566758.43389916</v>
      </c>
      <c r="C12" s="217">
        <v>11810812.327378869</v>
      </c>
      <c r="D12" s="217">
        <v>12459228.415002</v>
      </c>
      <c r="E12" s="217">
        <v>12373842.594448745</v>
      </c>
      <c r="F12" s="217">
        <v>11613570.022227658</v>
      </c>
      <c r="G12" s="217">
        <v>12572866.150637414</v>
      </c>
      <c r="H12" s="218">
        <f>SUM(H4:H11)</f>
        <v>15568621.579923077</v>
      </c>
    </row>
    <row r="13" spans="1:9" ht="15" customHeight="1" x14ac:dyDescent="0.25">
      <c r="A13" s="227" t="s">
        <v>165</v>
      </c>
      <c r="B13" s="232">
        <v>1.31109862295216</v>
      </c>
      <c r="C13" s="233">
        <v>1.2574427309792999</v>
      </c>
      <c r="D13" s="233">
        <v>1.1419444918055299</v>
      </c>
      <c r="E13" s="233">
        <v>1.21958949162315</v>
      </c>
      <c r="F13" s="233">
        <v>1.1795172703992101</v>
      </c>
      <c r="G13" s="233">
        <v>0.91793567937631604</v>
      </c>
      <c r="H13" s="260">
        <v>0.94814379154507999</v>
      </c>
    </row>
    <row r="14" spans="1:9" ht="15" customHeight="1" x14ac:dyDescent="0.25">
      <c r="A14" s="220" t="s">
        <v>97</v>
      </c>
    </row>
    <row r="15" spans="1:9" ht="15" customHeight="1" x14ac:dyDescent="0.25">
      <c r="A15" s="223"/>
      <c r="B15" s="213"/>
      <c r="C15" s="206"/>
      <c r="D15" s="206"/>
      <c r="E15" s="206"/>
      <c r="F15" s="206"/>
      <c r="G15" s="206"/>
    </row>
    <row r="16" spans="1:9" ht="15" customHeight="1" x14ac:dyDescent="0.25">
      <c r="B16" s="206"/>
      <c r="C16" s="206"/>
      <c r="D16" s="206"/>
      <c r="E16" s="206"/>
      <c r="F16" s="206"/>
      <c r="G16" s="206"/>
    </row>
    <row r="17" spans="1:7" ht="15" customHeight="1" x14ac:dyDescent="0.25">
      <c r="B17" s="206"/>
      <c r="C17" s="206"/>
      <c r="D17" s="206"/>
      <c r="E17" s="206"/>
      <c r="F17" s="206"/>
      <c r="G17" s="206"/>
    </row>
    <row r="18" spans="1:7" ht="15" customHeight="1" x14ac:dyDescent="0.25">
      <c r="B18" s="206"/>
      <c r="C18" s="206"/>
      <c r="D18" s="206"/>
      <c r="E18" s="206"/>
      <c r="F18" s="206"/>
      <c r="G18" s="206"/>
    </row>
    <row r="19" spans="1:7" ht="15" customHeight="1" x14ac:dyDescent="0.25">
      <c r="B19" s="206"/>
      <c r="C19" s="206"/>
      <c r="D19" s="206"/>
      <c r="E19" s="206"/>
      <c r="F19" s="206"/>
      <c r="G19" s="206"/>
    </row>
    <row r="20" spans="1:7" ht="15" customHeight="1" x14ac:dyDescent="0.25">
      <c r="B20" s="206"/>
      <c r="C20" s="206"/>
      <c r="D20" s="206"/>
      <c r="E20" s="206"/>
      <c r="F20" s="206"/>
      <c r="G20" s="206"/>
    </row>
    <row r="21" spans="1:7" ht="15" customHeight="1" x14ac:dyDescent="0.25">
      <c r="B21" s="206"/>
      <c r="C21" s="206"/>
      <c r="D21" s="206"/>
      <c r="E21" s="206"/>
      <c r="F21" s="206"/>
      <c r="G21" s="206"/>
    </row>
    <row r="22" spans="1:7" ht="15" customHeight="1" x14ac:dyDescent="0.25">
      <c r="B22" s="206"/>
      <c r="C22" s="206"/>
      <c r="D22" s="206"/>
      <c r="E22" s="206"/>
      <c r="F22" s="206"/>
      <c r="G22" s="206"/>
    </row>
    <row r="23" spans="1:7" ht="15" customHeight="1" x14ac:dyDescent="0.25">
      <c r="B23" s="206"/>
      <c r="C23" s="206"/>
      <c r="D23" s="206"/>
      <c r="E23" s="206"/>
      <c r="F23" s="206"/>
      <c r="G23" s="206"/>
    </row>
    <row r="24" spans="1:7" ht="15" customHeight="1" x14ac:dyDescent="0.25">
      <c r="A24" s="222"/>
      <c r="B24" s="223"/>
      <c r="C24" s="223"/>
      <c r="D24" s="223"/>
      <c r="E24" s="223"/>
      <c r="F24" s="223"/>
      <c r="G24" s="223"/>
    </row>
    <row r="26" spans="1:7" ht="15" customHeight="1" x14ac:dyDescent="0.25">
      <c r="B26" s="206"/>
      <c r="C26" s="206"/>
      <c r="D26" s="206"/>
      <c r="E26" s="206"/>
      <c r="F26" s="206"/>
      <c r="G26" s="206"/>
    </row>
    <row r="27" spans="1:7" ht="15" customHeight="1" x14ac:dyDescent="0.25">
      <c r="B27" s="206"/>
      <c r="C27" s="206"/>
      <c r="D27" s="206"/>
      <c r="E27" s="206"/>
      <c r="F27" s="206"/>
      <c r="G27" s="206"/>
    </row>
    <row r="28" spans="1:7" ht="15" customHeight="1" x14ac:dyDescent="0.25">
      <c r="B28" s="206"/>
      <c r="C28" s="206"/>
      <c r="D28" s="206"/>
      <c r="E28" s="206"/>
      <c r="F28" s="206"/>
      <c r="G28" s="206"/>
    </row>
    <row r="29" spans="1:7" ht="15" customHeight="1" x14ac:dyDescent="0.25">
      <c r="B29" s="206"/>
      <c r="C29" s="206"/>
      <c r="D29" s="206"/>
      <c r="E29" s="206"/>
      <c r="F29" s="206"/>
      <c r="G29" s="206"/>
    </row>
    <row r="30" spans="1:7" ht="15" customHeight="1" x14ac:dyDescent="0.25">
      <c r="B30" s="206"/>
      <c r="C30" s="206"/>
      <c r="D30" s="206"/>
      <c r="E30" s="206"/>
      <c r="F30" s="206"/>
      <c r="G30" s="206"/>
    </row>
    <row r="31" spans="1:7" ht="15" customHeight="1" x14ac:dyDescent="0.25">
      <c r="A31" s="221"/>
      <c r="B31" s="206"/>
      <c r="C31" s="206"/>
      <c r="D31" s="206"/>
      <c r="E31" s="206"/>
      <c r="F31" s="206"/>
      <c r="G31" s="206"/>
    </row>
    <row r="32" spans="1:7" ht="15" customHeight="1" x14ac:dyDescent="0.25">
      <c r="B32" s="206"/>
      <c r="C32" s="206"/>
      <c r="D32" s="206"/>
      <c r="E32" s="206"/>
      <c r="F32" s="206"/>
      <c r="G32" s="206"/>
    </row>
    <row r="33" spans="1:11" ht="15" customHeight="1" x14ac:dyDescent="0.25">
      <c r="B33" s="206"/>
      <c r="C33" s="206"/>
      <c r="D33" s="206"/>
      <c r="E33" s="206"/>
      <c r="F33" s="206"/>
      <c r="G33" s="206"/>
    </row>
    <row r="34" spans="1:11" ht="15" customHeight="1" x14ac:dyDescent="0.25">
      <c r="B34" s="206"/>
      <c r="C34" s="206"/>
      <c r="D34" s="206"/>
      <c r="E34" s="206"/>
      <c r="F34" s="206"/>
      <c r="G34" s="206"/>
    </row>
    <row r="35" spans="1:11" ht="15" customHeight="1" x14ac:dyDescent="0.25">
      <c r="B35" s="219"/>
      <c r="C35" s="219"/>
      <c r="D35" s="219"/>
      <c r="E35" s="219"/>
      <c r="F35" s="219"/>
      <c r="G35" s="219"/>
    </row>
    <row r="36" spans="1:11" ht="15" customHeight="1" x14ac:dyDescent="0.25">
      <c r="A36" s="60"/>
      <c r="B36" s="219"/>
      <c r="C36" s="219"/>
      <c r="D36" s="219"/>
      <c r="E36" s="219"/>
      <c r="F36" s="219"/>
      <c r="G36" s="219"/>
    </row>
    <row r="37" spans="1:11" ht="15" customHeight="1" x14ac:dyDescent="0.25">
      <c r="B37" s="230"/>
      <c r="C37" s="230"/>
      <c r="D37" s="230"/>
      <c r="E37" s="230"/>
      <c r="F37" s="230"/>
      <c r="G37" s="230"/>
    </row>
    <row r="38" spans="1:11" ht="15" customHeight="1" x14ac:dyDescent="0.25">
      <c r="B38" s="230"/>
      <c r="C38" s="230"/>
      <c r="D38" s="230"/>
      <c r="E38" s="230"/>
      <c r="F38" s="230"/>
      <c r="G38" s="230"/>
    </row>
    <row r="39" spans="1:11" ht="15" customHeight="1" x14ac:dyDescent="0.25">
      <c r="A39" s="60"/>
      <c r="B39" s="230"/>
      <c r="C39" s="230"/>
      <c r="D39" s="230"/>
      <c r="E39" s="230"/>
      <c r="F39" s="230"/>
      <c r="G39" s="230"/>
    </row>
    <row r="40" spans="1:11" ht="15" customHeight="1" x14ac:dyDescent="0.25">
      <c r="A40" s="231"/>
      <c r="B40" s="230"/>
      <c r="C40" s="230"/>
      <c r="D40" s="230"/>
      <c r="E40" s="230"/>
      <c r="F40" s="230"/>
      <c r="G40" s="230"/>
      <c r="H40" s="230"/>
      <c r="I40" s="230"/>
      <c r="J40" s="230"/>
      <c r="K40" s="230"/>
    </row>
    <row r="41" spans="1:11" ht="15" customHeight="1" x14ac:dyDescent="0.25">
      <c r="A41" s="231"/>
      <c r="B41" s="230"/>
      <c r="C41" s="230"/>
      <c r="D41" s="230"/>
      <c r="E41" s="230"/>
      <c r="F41" s="230"/>
      <c r="G41" s="230"/>
      <c r="J41" s="230"/>
    </row>
    <row r="42" spans="1:11" ht="15" customHeight="1" x14ac:dyDescent="0.25">
      <c r="B42" s="230"/>
      <c r="C42" s="230"/>
      <c r="D42" s="230"/>
      <c r="E42" s="230"/>
      <c r="F42" s="230"/>
      <c r="G42" s="230"/>
      <c r="J42" s="219"/>
    </row>
    <row r="43" spans="1:11" ht="15" customHeight="1" x14ac:dyDescent="0.25">
      <c r="A43" s="60"/>
    </row>
    <row r="81" spans="2:2" ht="15" customHeight="1" x14ac:dyDescent="0.25">
      <c r="B81" s="231"/>
    </row>
    <row r="82" spans="2:2" ht="15" customHeight="1" x14ac:dyDescent="0.25">
      <c r="B82" s="231"/>
    </row>
    <row r="83" spans="2:2" ht="15" customHeight="1" x14ac:dyDescent="0.25">
      <c r="B83" s="231"/>
    </row>
    <row r="84" spans="2:2" ht="15" customHeight="1" x14ac:dyDescent="0.25">
      <c r="B84" s="231"/>
    </row>
  </sheetData>
  <pageMargins left="0.7" right="0.7" top="0.75" bottom="0.75" header="0.3" footer="0.3"/>
  <ignoredErrors>
    <ignoredError sqref="H12" formulaRange="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S12"/>
  <sheetViews>
    <sheetView showGridLines="0" showZeros="0" workbookViewId="0">
      <selection activeCell="K14" sqref="K14"/>
    </sheetView>
  </sheetViews>
  <sheetFormatPr defaultRowHeight="15" x14ac:dyDescent="0.25"/>
  <cols>
    <col min="1" max="1" width="31.5703125" style="9" customWidth="1"/>
    <col min="2" max="15" width="9.140625" style="9"/>
    <col min="16" max="16" width="9.140625" style="9" customWidth="1"/>
    <col min="17" max="16384" width="9.140625" style="9"/>
  </cols>
  <sheetData>
    <row r="2" spans="1:19" x14ac:dyDescent="0.25">
      <c r="A2" s="8" t="s">
        <v>186</v>
      </c>
    </row>
    <row r="3" spans="1:19" x14ac:dyDescent="0.25">
      <c r="A3" s="10" t="s">
        <v>174</v>
      </c>
      <c r="B3" s="11">
        <v>2001</v>
      </c>
      <c r="C3" s="11">
        <v>2002</v>
      </c>
      <c r="D3" s="11">
        <v>2003</v>
      </c>
      <c r="E3" s="11">
        <v>2004</v>
      </c>
      <c r="F3" s="11">
        <v>2005</v>
      </c>
      <c r="G3" s="11">
        <v>2006</v>
      </c>
      <c r="H3" s="11">
        <v>2007</v>
      </c>
      <c r="I3" s="11">
        <v>2008</v>
      </c>
      <c r="J3" s="11">
        <v>2009</v>
      </c>
      <c r="K3" s="11">
        <v>2010</v>
      </c>
      <c r="L3" s="11">
        <v>2011</v>
      </c>
      <c r="M3" s="11">
        <v>2012</v>
      </c>
      <c r="N3" s="11">
        <v>2013</v>
      </c>
      <c r="O3" s="11">
        <v>2014</v>
      </c>
      <c r="P3" s="11">
        <v>2015</v>
      </c>
      <c r="Q3" s="11">
        <v>2016</v>
      </c>
      <c r="R3" s="11">
        <v>2017</v>
      </c>
      <c r="S3" s="12">
        <v>2018</v>
      </c>
    </row>
    <row r="4" spans="1:19" x14ac:dyDescent="0.25">
      <c r="A4" s="13" t="s">
        <v>0</v>
      </c>
      <c r="B4" s="14">
        <v>113177.59</v>
      </c>
      <c r="C4" s="14">
        <v>132338.5</v>
      </c>
      <c r="D4" s="14">
        <v>133812.28999999998</v>
      </c>
      <c r="E4" s="14">
        <v>140683.28000000003</v>
      </c>
      <c r="F4" s="14">
        <v>142969.38</v>
      </c>
      <c r="G4" s="14">
        <v>145713.47</v>
      </c>
      <c r="H4" s="14">
        <v>147328.04999999999</v>
      </c>
      <c r="I4" s="14">
        <v>160367.59999999998</v>
      </c>
      <c r="J4" s="14">
        <v>151655.56</v>
      </c>
      <c r="K4" s="14">
        <v>149261.26</v>
      </c>
      <c r="L4" s="14">
        <v>142342.39999999999</v>
      </c>
      <c r="M4" s="14">
        <v>151485.82</v>
      </c>
      <c r="N4" s="14">
        <v>143226</v>
      </c>
      <c r="O4" s="14">
        <v>139507</v>
      </c>
      <c r="P4" s="14">
        <v>142030</v>
      </c>
      <c r="Q4" s="14">
        <v>139143</v>
      </c>
      <c r="R4" s="14">
        <v>125902.49000000002</v>
      </c>
      <c r="S4" s="15">
        <v>127299.08</v>
      </c>
    </row>
    <row r="5" spans="1:19" x14ac:dyDescent="0.25">
      <c r="A5" s="13" t="s">
        <v>1</v>
      </c>
      <c r="B5" s="14">
        <v>39556.81</v>
      </c>
      <c r="C5" s="14">
        <v>38956.9</v>
      </c>
      <c r="D5" s="14">
        <v>35780.370000000003</v>
      </c>
      <c r="E5" s="14">
        <v>40574.339999999997</v>
      </c>
      <c r="F5" s="14">
        <v>38959.520000000004</v>
      </c>
      <c r="G5" s="14">
        <v>40717.049999999996</v>
      </c>
      <c r="H5" s="14">
        <v>41031.47</v>
      </c>
      <c r="I5" s="14">
        <v>36752.11</v>
      </c>
      <c r="J5" s="14">
        <v>40922.93</v>
      </c>
      <c r="K5" s="14">
        <v>44910.649999999994</v>
      </c>
      <c r="L5" s="14">
        <v>46605.77</v>
      </c>
      <c r="M5" s="14">
        <v>35752.400000000001</v>
      </c>
      <c r="N5" s="14">
        <v>41712</v>
      </c>
      <c r="O5" s="14">
        <v>43415</v>
      </c>
      <c r="P5" s="14">
        <v>42155</v>
      </c>
      <c r="Q5" s="14">
        <v>49340</v>
      </c>
      <c r="R5" s="14">
        <v>50589.490000000005</v>
      </c>
      <c r="S5" s="15">
        <v>50038.5</v>
      </c>
    </row>
    <row r="6" spans="1:19" x14ac:dyDescent="0.25">
      <c r="A6" s="13" t="s">
        <v>2</v>
      </c>
      <c r="B6" s="14">
        <v>36357.040000000001</v>
      </c>
      <c r="C6" s="14">
        <v>36316.589999999997</v>
      </c>
      <c r="D6" s="14">
        <v>34410.019999999997</v>
      </c>
      <c r="E6" s="14">
        <v>33087.910000000003</v>
      </c>
      <c r="F6" s="14">
        <v>32746.84</v>
      </c>
      <c r="G6" s="14">
        <v>30968</v>
      </c>
      <c r="H6" s="14">
        <v>31268</v>
      </c>
      <c r="I6" s="14">
        <v>22217.64</v>
      </c>
      <c r="J6" s="14">
        <v>21712.65</v>
      </c>
      <c r="K6" s="14">
        <v>20747.12</v>
      </c>
      <c r="L6" s="14">
        <v>21406.81</v>
      </c>
      <c r="M6" s="14">
        <v>20703.39</v>
      </c>
      <c r="N6" s="14">
        <v>21054</v>
      </c>
      <c r="O6" s="14">
        <v>19778</v>
      </c>
      <c r="P6" s="14">
        <v>17647</v>
      </c>
      <c r="Q6" s="14">
        <v>18684</v>
      </c>
      <c r="R6" s="14">
        <v>20517.38</v>
      </c>
      <c r="S6" s="15">
        <v>19845.77</v>
      </c>
    </row>
    <row r="7" spans="1:19" x14ac:dyDescent="0.25">
      <c r="A7" s="10" t="s">
        <v>3</v>
      </c>
      <c r="B7" s="16">
        <v>203152.28</v>
      </c>
      <c r="C7" s="16">
        <v>220221.88999999998</v>
      </c>
      <c r="D7" s="16">
        <v>219265.66999999998</v>
      </c>
      <c r="E7" s="16">
        <v>229993.96000000002</v>
      </c>
      <c r="F7" s="16">
        <v>229637.16999999998</v>
      </c>
      <c r="G7" s="16">
        <v>229568.25</v>
      </c>
      <c r="H7" s="16">
        <v>231123.96</v>
      </c>
      <c r="I7" s="16">
        <v>228561.88999999996</v>
      </c>
      <c r="J7" s="16">
        <v>224652.95</v>
      </c>
      <c r="K7" s="16">
        <v>224871.66</v>
      </c>
      <c r="L7" s="16">
        <v>224428.05</v>
      </c>
      <c r="M7" s="16">
        <v>221472.36000000002</v>
      </c>
      <c r="N7" s="16">
        <v>218955</v>
      </c>
      <c r="O7" s="16">
        <v>216079</v>
      </c>
      <c r="P7" s="16">
        <v>212507</v>
      </c>
      <c r="Q7" s="16">
        <v>217560</v>
      </c>
      <c r="R7" s="16">
        <v>208593.88999999998</v>
      </c>
      <c r="S7" s="17">
        <v>207956.51</v>
      </c>
    </row>
    <row r="8" spans="1:19" x14ac:dyDescent="0.25">
      <c r="A8" s="18" t="s">
        <v>65</v>
      </c>
      <c r="F8" s="19"/>
    </row>
    <row r="9" spans="1:19" x14ac:dyDescent="0.25">
      <c r="A9" s="9" t="s">
        <v>4</v>
      </c>
      <c r="F9" s="19"/>
    </row>
    <row r="10" spans="1:19" x14ac:dyDescent="0.25">
      <c r="S10" s="206"/>
    </row>
    <row r="11" spans="1:19" x14ac:dyDescent="0.25">
      <c r="Q11" s="206"/>
      <c r="R11" s="206"/>
    </row>
    <row r="12" spans="1:19" x14ac:dyDescent="0.25">
      <c r="R12" s="206"/>
    </row>
  </sheetData>
  <phoneticPr fontId="13" type="noConversion"/>
  <pageMargins left="0.75" right="0.75" top="1" bottom="1" header="0.5" footer="0.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2:K84"/>
  <sheetViews>
    <sheetView showGridLines="0" zoomScaleNormal="100" workbookViewId="0">
      <selection activeCell="L31" sqref="L31"/>
    </sheetView>
  </sheetViews>
  <sheetFormatPr defaultColWidth="12.42578125" defaultRowHeight="15" customHeight="1" x14ac:dyDescent="0.25"/>
  <cols>
    <col min="1" max="1" width="45.42578125" style="61" customWidth="1"/>
    <col min="2" max="8" width="8.28515625" style="61" bestFit="1" customWidth="1"/>
    <col min="9" max="16384" width="12.42578125" style="61"/>
  </cols>
  <sheetData>
    <row r="2" spans="1:9" ht="15" customHeight="1" x14ac:dyDescent="0.25">
      <c r="A2" s="60" t="s">
        <v>206</v>
      </c>
    </row>
    <row r="3" spans="1:9" ht="15" customHeight="1" x14ac:dyDescent="0.25">
      <c r="A3" s="207" t="s">
        <v>99</v>
      </c>
      <c r="B3" s="208">
        <v>2011</v>
      </c>
      <c r="C3" s="209">
        <v>2012</v>
      </c>
      <c r="D3" s="209">
        <v>2013</v>
      </c>
      <c r="E3" s="209">
        <v>2014</v>
      </c>
      <c r="F3" s="209">
        <v>2015</v>
      </c>
      <c r="G3" s="209">
        <v>2016</v>
      </c>
      <c r="H3" s="210">
        <v>2017</v>
      </c>
    </row>
    <row r="4" spans="1:9" ht="15" customHeight="1" x14ac:dyDescent="0.25">
      <c r="A4" s="211" t="s">
        <v>91</v>
      </c>
      <c r="B4" s="212">
        <v>4730.9828975040682</v>
      </c>
      <c r="C4" s="213">
        <v>12269.924776227701</v>
      </c>
      <c r="D4" s="213">
        <v>9254.5085953379294</v>
      </c>
      <c r="E4" s="213">
        <v>5445.2706933398331</v>
      </c>
      <c r="F4" s="213">
        <v>3551.6236779370774</v>
      </c>
      <c r="G4" s="213">
        <v>1578.693022385733</v>
      </c>
      <c r="H4" s="214">
        <v>11246.540461931783</v>
      </c>
      <c r="I4" s="206"/>
    </row>
    <row r="5" spans="1:9" ht="15" customHeight="1" x14ac:dyDescent="0.25">
      <c r="A5" s="211" t="s">
        <v>92</v>
      </c>
      <c r="B5" s="212">
        <v>0</v>
      </c>
      <c r="C5" s="213">
        <v>0</v>
      </c>
      <c r="D5" s="213">
        <v>0</v>
      </c>
      <c r="E5" s="213">
        <v>0</v>
      </c>
      <c r="F5" s="213">
        <v>2277.4737266225698</v>
      </c>
      <c r="G5" s="213">
        <v>0</v>
      </c>
      <c r="H5" s="214">
        <v>0</v>
      </c>
      <c r="I5" s="206"/>
    </row>
    <row r="6" spans="1:9" ht="15" customHeight="1" x14ac:dyDescent="0.25">
      <c r="A6" s="211" t="s">
        <v>0</v>
      </c>
      <c r="B6" s="212">
        <v>21923.653823260982</v>
      </c>
      <c r="C6" s="213">
        <v>31121.414116219887</v>
      </c>
      <c r="D6" s="213">
        <v>19253.493512162215</v>
      </c>
      <c r="E6" s="213">
        <v>87887.5097518806</v>
      </c>
      <c r="F6" s="213">
        <v>49917.62195435875</v>
      </c>
      <c r="G6" s="213">
        <v>26640.598279417183</v>
      </c>
      <c r="H6" s="214">
        <v>57662.845918812738</v>
      </c>
      <c r="I6" s="206"/>
    </row>
    <row r="7" spans="1:9" ht="15" customHeight="1" x14ac:dyDescent="0.25">
      <c r="A7" s="211" t="s">
        <v>93</v>
      </c>
      <c r="B7" s="212">
        <v>77439.291833657393</v>
      </c>
      <c r="C7" s="213">
        <v>116057.92360847357</v>
      </c>
      <c r="D7" s="213">
        <v>74541.474042035392</v>
      </c>
      <c r="E7" s="213">
        <v>104285.89693152765</v>
      </c>
      <c r="F7" s="213">
        <v>14815.377200640187</v>
      </c>
      <c r="G7" s="213">
        <v>81608.029348797572</v>
      </c>
      <c r="H7" s="214">
        <v>92356.774334351809</v>
      </c>
      <c r="I7" s="206"/>
    </row>
    <row r="8" spans="1:9" ht="15" customHeight="1" x14ac:dyDescent="0.25">
      <c r="A8" s="211" t="s">
        <v>1</v>
      </c>
      <c r="B8" s="212">
        <v>75360.731799664034</v>
      </c>
      <c r="C8" s="213">
        <v>102051.64209895302</v>
      </c>
      <c r="D8" s="213">
        <v>136226.68088567915</v>
      </c>
      <c r="E8" s="213">
        <v>85975.46610962147</v>
      </c>
      <c r="F8" s="213">
        <v>139365.75448335556</v>
      </c>
      <c r="G8" s="213">
        <v>83025.999943775838</v>
      </c>
      <c r="H8" s="214">
        <v>98403.886512439974</v>
      </c>
      <c r="I8" s="206"/>
    </row>
    <row r="9" spans="1:9" ht="15" customHeight="1" x14ac:dyDescent="0.25">
      <c r="A9" s="211" t="s">
        <v>94</v>
      </c>
      <c r="B9" s="212">
        <v>83290.824243085604</v>
      </c>
      <c r="C9" s="213">
        <v>120732.20712800513</v>
      </c>
      <c r="D9" s="213">
        <v>66564.321521632723</v>
      </c>
      <c r="E9" s="213">
        <v>141181.30011847598</v>
      </c>
      <c r="F9" s="213">
        <v>95388.741781851684</v>
      </c>
      <c r="G9" s="213">
        <v>52826.511782579189</v>
      </c>
      <c r="H9" s="214">
        <v>123952.67361838248</v>
      </c>
      <c r="I9" s="206"/>
    </row>
    <row r="10" spans="1:9" ht="15" customHeight="1" x14ac:dyDescent="0.25">
      <c r="A10" s="211" t="s">
        <v>95</v>
      </c>
      <c r="B10" s="212">
        <v>344.56626324352209</v>
      </c>
      <c r="C10" s="213">
        <v>234.1839496165118</v>
      </c>
      <c r="D10" s="213">
        <v>99.519860323003059</v>
      </c>
      <c r="E10" s="213">
        <v>275.86206896551721</v>
      </c>
      <c r="F10" s="213">
        <v>486.15354769872454</v>
      </c>
      <c r="G10" s="213">
        <v>0</v>
      </c>
      <c r="H10" s="214">
        <v>0</v>
      </c>
      <c r="I10" s="206"/>
    </row>
    <row r="11" spans="1:9" ht="15" customHeight="1" x14ac:dyDescent="0.25">
      <c r="A11" s="211" t="s">
        <v>96</v>
      </c>
      <c r="B11" s="212">
        <v>122966.92369747236</v>
      </c>
      <c r="C11" s="213">
        <v>58064.205655104386</v>
      </c>
      <c r="D11" s="213">
        <v>41268.666521169805</v>
      </c>
      <c r="E11" s="213">
        <v>92779.242263629028</v>
      </c>
      <c r="F11" s="213">
        <v>61071.909984443031</v>
      </c>
      <c r="G11" s="213">
        <v>50057.19089561556</v>
      </c>
      <c r="H11" s="214">
        <v>115049.61799551037</v>
      </c>
      <c r="I11" s="206"/>
    </row>
    <row r="12" spans="1:9" ht="15" customHeight="1" x14ac:dyDescent="0.25">
      <c r="A12" s="215" t="s">
        <v>44</v>
      </c>
      <c r="B12" s="216">
        <v>386056.974557888</v>
      </c>
      <c r="C12" s="217">
        <v>440531.50133260014</v>
      </c>
      <c r="D12" s="217">
        <v>347208.66493834025</v>
      </c>
      <c r="E12" s="217">
        <f>SUM(E4:E11)</f>
        <v>517830.54793744005</v>
      </c>
      <c r="F12" s="217">
        <v>366874.65635690762</v>
      </c>
      <c r="G12" s="217">
        <v>295737.0232725711</v>
      </c>
      <c r="H12" s="218">
        <v>498672.33884142921</v>
      </c>
    </row>
    <row r="13" spans="1:9" ht="15" customHeight="1" x14ac:dyDescent="0.25">
      <c r="A13" s="227" t="s">
        <v>166</v>
      </c>
      <c r="B13" s="228">
        <v>1.43</v>
      </c>
      <c r="C13" s="229">
        <v>1.36</v>
      </c>
      <c r="D13" s="229">
        <v>1.18</v>
      </c>
      <c r="E13" s="229">
        <v>1.1599999999999999</v>
      </c>
      <c r="F13" s="229">
        <v>1.37</v>
      </c>
      <c r="G13" s="229">
        <v>1.08</v>
      </c>
      <c r="H13" s="260">
        <v>1.02</v>
      </c>
    </row>
    <row r="14" spans="1:9" ht="15" customHeight="1" x14ac:dyDescent="0.25">
      <c r="A14" s="220" t="s">
        <v>97</v>
      </c>
    </row>
    <row r="15" spans="1:9" ht="15" customHeight="1" x14ac:dyDescent="0.25">
      <c r="B15" s="206"/>
      <c r="C15" s="206"/>
      <c r="D15" s="206"/>
      <c r="E15" s="206"/>
      <c r="F15" s="206"/>
      <c r="G15" s="206"/>
      <c r="H15" s="206"/>
    </row>
    <row r="16" spans="1:9" ht="15" customHeight="1" x14ac:dyDescent="0.25">
      <c r="B16" s="206"/>
      <c r="C16" s="206"/>
      <c r="D16" s="206"/>
      <c r="E16" s="206"/>
      <c r="F16" s="206"/>
      <c r="G16" s="206"/>
      <c r="H16" s="206"/>
    </row>
    <row r="17" spans="1:8" ht="15" customHeight="1" x14ac:dyDescent="0.25">
      <c r="B17" s="206"/>
      <c r="C17" s="206"/>
      <c r="D17" s="206"/>
      <c r="E17" s="206"/>
      <c r="F17" s="206"/>
      <c r="G17" s="206"/>
      <c r="H17" s="206"/>
    </row>
    <row r="18" spans="1:8" ht="15" customHeight="1" x14ac:dyDescent="0.25">
      <c r="B18" s="206"/>
      <c r="C18" s="206"/>
      <c r="D18" s="206"/>
      <c r="E18" s="206"/>
      <c r="F18" s="206"/>
      <c r="G18" s="206"/>
      <c r="H18" s="206"/>
    </row>
    <row r="19" spans="1:8" ht="15" customHeight="1" x14ac:dyDescent="0.25">
      <c r="B19" s="206"/>
      <c r="C19" s="206"/>
      <c r="D19" s="206"/>
      <c r="E19" s="206"/>
      <c r="F19" s="206"/>
      <c r="G19" s="206"/>
      <c r="H19" s="206"/>
    </row>
    <row r="20" spans="1:8" ht="15" customHeight="1" x14ac:dyDescent="0.25">
      <c r="B20" s="206"/>
      <c r="C20" s="206"/>
      <c r="D20" s="206"/>
      <c r="E20" s="206"/>
      <c r="F20" s="206"/>
      <c r="G20" s="206"/>
      <c r="H20" s="206"/>
    </row>
    <row r="21" spans="1:8" ht="15" customHeight="1" x14ac:dyDescent="0.25">
      <c r="B21" s="206"/>
      <c r="C21" s="206"/>
      <c r="D21" s="206"/>
      <c r="E21" s="206"/>
      <c r="F21" s="206"/>
      <c r="G21" s="206"/>
      <c r="H21" s="206"/>
    </row>
    <row r="22" spans="1:8" ht="15" customHeight="1" x14ac:dyDescent="0.25">
      <c r="B22" s="206"/>
      <c r="C22" s="206"/>
      <c r="D22" s="206"/>
      <c r="E22" s="206"/>
      <c r="F22" s="206"/>
      <c r="G22" s="206"/>
      <c r="H22" s="206"/>
    </row>
    <row r="23" spans="1:8" ht="15" customHeight="1" x14ac:dyDescent="0.25">
      <c r="B23" s="206"/>
      <c r="C23" s="206"/>
      <c r="D23" s="206"/>
      <c r="E23" s="206"/>
      <c r="F23" s="206"/>
      <c r="G23" s="206"/>
      <c r="H23" s="206"/>
    </row>
    <row r="24" spans="1:8" ht="15" customHeight="1" x14ac:dyDescent="0.25">
      <c r="A24" s="222"/>
      <c r="B24" s="223"/>
      <c r="C24" s="223"/>
      <c r="D24" s="223"/>
      <c r="E24" s="223"/>
      <c r="F24" s="223"/>
      <c r="G24" s="223"/>
      <c r="H24" s="223"/>
    </row>
    <row r="26" spans="1:8" ht="15" customHeight="1" x14ac:dyDescent="0.25">
      <c r="B26" s="206"/>
      <c r="C26" s="206"/>
      <c r="D26" s="206"/>
      <c r="E26" s="206"/>
      <c r="F26" s="206"/>
      <c r="G26" s="206"/>
      <c r="H26" s="206"/>
    </row>
    <row r="27" spans="1:8" ht="15" customHeight="1" x14ac:dyDescent="0.25">
      <c r="B27" s="206"/>
      <c r="C27" s="206"/>
      <c r="D27" s="206"/>
      <c r="E27" s="206"/>
      <c r="F27" s="206"/>
      <c r="G27" s="206"/>
      <c r="H27" s="206"/>
    </row>
    <row r="28" spans="1:8" ht="15" customHeight="1" x14ac:dyDescent="0.25">
      <c r="B28" s="206"/>
      <c r="C28" s="206"/>
      <c r="D28" s="206"/>
      <c r="E28" s="206"/>
      <c r="F28" s="206"/>
      <c r="G28" s="206"/>
      <c r="H28" s="206"/>
    </row>
    <row r="29" spans="1:8" ht="15" customHeight="1" x14ac:dyDescent="0.25">
      <c r="B29" s="206"/>
      <c r="C29" s="206"/>
      <c r="D29" s="206"/>
      <c r="E29" s="206"/>
      <c r="F29" s="206"/>
      <c r="G29" s="206"/>
      <c r="H29" s="206"/>
    </row>
    <row r="30" spans="1:8" ht="15" customHeight="1" x14ac:dyDescent="0.25">
      <c r="B30" s="206"/>
      <c r="C30" s="206"/>
      <c r="D30" s="206"/>
      <c r="E30" s="206"/>
      <c r="F30" s="206"/>
      <c r="G30" s="206"/>
      <c r="H30" s="206"/>
    </row>
    <row r="31" spans="1:8" ht="15" customHeight="1" x14ac:dyDescent="0.25">
      <c r="A31" s="221"/>
      <c r="B31" s="206"/>
      <c r="C31" s="206"/>
      <c r="D31" s="206"/>
      <c r="E31" s="206"/>
      <c r="F31" s="206"/>
      <c r="G31" s="206"/>
      <c r="H31" s="206"/>
    </row>
    <row r="32" spans="1:8" ht="15" customHeight="1" x14ac:dyDescent="0.25">
      <c r="B32" s="206"/>
      <c r="C32" s="206"/>
      <c r="D32" s="206"/>
      <c r="E32" s="206"/>
      <c r="F32" s="206"/>
      <c r="G32" s="206"/>
      <c r="H32" s="206"/>
    </row>
    <row r="33" spans="1:11" ht="15" customHeight="1" x14ac:dyDescent="0.25">
      <c r="B33" s="206"/>
      <c r="C33" s="206"/>
      <c r="D33" s="206"/>
      <c r="E33" s="206"/>
      <c r="F33" s="206"/>
      <c r="G33" s="206"/>
      <c r="H33" s="206"/>
    </row>
    <row r="34" spans="1:11" ht="15" customHeight="1" x14ac:dyDescent="0.25">
      <c r="B34" s="206"/>
      <c r="C34" s="206"/>
      <c r="D34" s="206"/>
      <c r="E34" s="206"/>
      <c r="F34" s="206"/>
      <c r="G34" s="206"/>
      <c r="H34" s="206"/>
    </row>
    <row r="35" spans="1:11" ht="15" customHeight="1" x14ac:dyDescent="0.25">
      <c r="B35" s="219"/>
      <c r="C35" s="219"/>
      <c r="D35" s="219"/>
      <c r="E35" s="219"/>
      <c r="F35" s="219"/>
      <c r="G35" s="219"/>
      <c r="H35" s="219"/>
    </row>
    <row r="36" spans="1:11" ht="15" customHeight="1" x14ac:dyDescent="0.25">
      <c r="A36" s="60"/>
      <c r="B36" s="219"/>
      <c r="C36" s="219"/>
      <c r="D36" s="219"/>
      <c r="E36" s="219"/>
      <c r="F36" s="219"/>
      <c r="G36" s="219"/>
      <c r="H36" s="219"/>
    </row>
    <row r="37" spans="1:11" ht="15" customHeight="1" x14ac:dyDescent="0.25">
      <c r="B37" s="230"/>
      <c r="C37" s="230"/>
      <c r="D37" s="230"/>
      <c r="E37" s="230"/>
      <c r="F37" s="230"/>
      <c r="G37" s="230"/>
      <c r="H37" s="230"/>
    </row>
    <row r="38" spans="1:11" ht="15" customHeight="1" x14ac:dyDescent="0.25">
      <c r="B38" s="230"/>
      <c r="C38" s="230"/>
      <c r="D38" s="230"/>
      <c r="E38" s="230"/>
      <c r="F38" s="230"/>
      <c r="G38" s="230"/>
      <c r="H38" s="230"/>
    </row>
    <row r="39" spans="1:11" ht="15" customHeight="1" x14ac:dyDescent="0.25">
      <c r="A39" s="60"/>
      <c r="B39" s="230"/>
      <c r="C39" s="230"/>
      <c r="D39" s="230"/>
      <c r="E39" s="230"/>
      <c r="F39" s="230"/>
      <c r="G39" s="230"/>
      <c r="H39" s="230"/>
    </row>
    <row r="40" spans="1:11" ht="15" customHeight="1" x14ac:dyDescent="0.25">
      <c r="A40" s="231"/>
      <c r="B40" s="230"/>
      <c r="C40" s="230"/>
      <c r="D40" s="230"/>
      <c r="E40" s="230"/>
      <c r="F40" s="230"/>
      <c r="G40" s="230"/>
      <c r="H40" s="230"/>
      <c r="I40" s="230"/>
      <c r="J40" s="230"/>
      <c r="K40" s="230"/>
    </row>
    <row r="41" spans="1:11" ht="15" customHeight="1" x14ac:dyDescent="0.25">
      <c r="A41" s="231"/>
      <c r="B41" s="230"/>
      <c r="C41" s="230"/>
      <c r="D41" s="230"/>
      <c r="E41" s="230"/>
      <c r="F41" s="230"/>
      <c r="G41" s="230"/>
      <c r="H41" s="230"/>
      <c r="J41" s="230"/>
    </row>
    <row r="42" spans="1:11" ht="15" customHeight="1" x14ac:dyDescent="0.25">
      <c r="B42" s="230"/>
      <c r="C42" s="230"/>
      <c r="D42" s="230"/>
      <c r="E42" s="230"/>
      <c r="F42" s="230"/>
      <c r="G42" s="230"/>
      <c r="H42" s="230"/>
      <c r="J42" s="219"/>
    </row>
    <row r="43" spans="1:11" ht="15" customHeight="1" x14ac:dyDescent="0.25">
      <c r="A43" s="60"/>
    </row>
    <row r="81" spans="2:2" ht="15" customHeight="1" x14ac:dyDescent="0.25">
      <c r="B81" s="231"/>
    </row>
    <row r="82" spans="2:2" ht="15" customHeight="1" x14ac:dyDescent="0.25">
      <c r="B82" s="231"/>
    </row>
    <row r="83" spans="2:2" ht="15" customHeight="1" x14ac:dyDescent="0.25">
      <c r="B83" s="231"/>
    </row>
    <row r="84" spans="2:2" ht="15" customHeight="1" x14ac:dyDescent="0.25">
      <c r="B84" s="231"/>
    </row>
  </sheetData>
  <pageMargins left="0.7" right="0.7" top="0.75" bottom="0.75" header="0.3" footer="0.3"/>
  <pageSetup paperSize="9" orientation="portrait" r:id="rId1"/>
  <ignoredErrors>
    <ignoredError sqref="E12"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S27"/>
  <sheetViews>
    <sheetView showGridLines="0" workbookViewId="0">
      <selection activeCell="T16" sqref="T16"/>
    </sheetView>
  </sheetViews>
  <sheetFormatPr defaultRowHeight="15" x14ac:dyDescent="0.25"/>
  <cols>
    <col min="1" max="1" width="43" style="9" customWidth="1"/>
    <col min="2" max="15" width="8" style="9" customWidth="1"/>
    <col min="16" max="16384" width="9.140625" style="9"/>
  </cols>
  <sheetData>
    <row r="2" spans="1:19" ht="12.75" customHeight="1" x14ac:dyDescent="0.25">
      <c r="A2" s="90" t="s">
        <v>196</v>
      </c>
      <c r="B2" s="91"/>
      <c r="C2" s="91"/>
      <c r="D2" s="91"/>
      <c r="E2" s="91"/>
      <c r="F2" s="91"/>
      <c r="G2" s="91"/>
      <c r="H2" s="91"/>
      <c r="I2" s="92"/>
      <c r="J2" s="92"/>
      <c r="K2" s="92"/>
      <c r="L2" s="92"/>
    </row>
    <row r="3" spans="1:19" x14ac:dyDescent="0.25">
      <c r="A3" s="10" t="s">
        <v>175</v>
      </c>
      <c r="B3" s="11">
        <v>2001</v>
      </c>
      <c r="C3" s="11">
        <v>2002</v>
      </c>
      <c r="D3" s="11">
        <v>2003</v>
      </c>
      <c r="E3" s="11">
        <v>2004</v>
      </c>
      <c r="F3" s="11">
        <v>2005</v>
      </c>
      <c r="G3" s="11">
        <v>2006</v>
      </c>
      <c r="H3" s="11">
        <v>2007</v>
      </c>
      <c r="I3" s="11">
        <v>2008</v>
      </c>
      <c r="J3" s="11">
        <v>2009</v>
      </c>
      <c r="K3" s="11">
        <v>2010</v>
      </c>
      <c r="L3" s="93" t="s">
        <v>6</v>
      </c>
      <c r="M3" s="11">
        <v>2012</v>
      </c>
      <c r="N3" s="11">
        <v>2013</v>
      </c>
      <c r="O3" s="11">
        <v>2014</v>
      </c>
      <c r="P3" s="11">
        <v>2015</v>
      </c>
      <c r="Q3" s="11">
        <v>2016</v>
      </c>
      <c r="R3" s="11">
        <v>2017</v>
      </c>
      <c r="S3" s="12">
        <v>2018</v>
      </c>
    </row>
    <row r="4" spans="1:19" x14ac:dyDescent="0.25">
      <c r="A4" s="13" t="s">
        <v>7</v>
      </c>
      <c r="B4" s="14">
        <v>20391</v>
      </c>
      <c r="C4" s="14">
        <v>21012</v>
      </c>
      <c r="D4" s="14">
        <v>20304</v>
      </c>
      <c r="E4" s="14">
        <v>20067</v>
      </c>
      <c r="F4" s="14">
        <v>19555</v>
      </c>
      <c r="G4" s="14">
        <v>19102</v>
      </c>
      <c r="H4" s="14">
        <v>18362</v>
      </c>
      <c r="I4" s="14">
        <v>17683</v>
      </c>
      <c r="J4" s="14">
        <v>16884</v>
      </c>
      <c r="K4" s="14">
        <v>16300</v>
      </c>
      <c r="L4" s="14">
        <v>16070</v>
      </c>
      <c r="M4" s="14">
        <v>15973</v>
      </c>
      <c r="N4" s="14">
        <v>15752</v>
      </c>
      <c r="O4" s="14">
        <v>15521</v>
      </c>
      <c r="P4" s="94">
        <v>15676</v>
      </c>
      <c r="Q4" s="94">
        <v>15892</v>
      </c>
      <c r="R4" s="94">
        <v>15220</v>
      </c>
      <c r="S4" s="95">
        <v>15211</v>
      </c>
    </row>
    <row r="5" spans="1:19" x14ac:dyDescent="0.25">
      <c r="A5" s="96" t="s">
        <v>197</v>
      </c>
      <c r="B5" s="43">
        <v>9.9628517483203378</v>
      </c>
      <c r="C5" s="43">
        <v>10.480767656577195</v>
      </c>
      <c r="D5" s="43">
        <v>10.799136623325454</v>
      </c>
      <c r="E5" s="43">
        <v>11.461302636168835</v>
      </c>
      <c r="F5" s="43">
        <v>11.743143441575045</v>
      </c>
      <c r="G5" s="43">
        <v>12.018021673123233</v>
      </c>
      <c r="H5" s="43">
        <v>12.587079838797516</v>
      </c>
      <c r="I5" s="43">
        <v>12.925515466832552</v>
      </c>
      <c r="J5" s="43">
        <v>13.305671049514334</v>
      </c>
      <c r="K5" s="43">
        <v>13.79580736196319</v>
      </c>
      <c r="L5" s="43">
        <v>13.96565339141257</v>
      </c>
      <c r="M5" s="97">
        <v>13.87</v>
      </c>
      <c r="N5" s="43">
        <v>13.9</v>
      </c>
      <c r="O5" s="43">
        <v>13.92</v>
      </c>
      <c r="P5" s="43">
        <v>13.56</v>
      </c>
      <c r="Q5" s="43">
        <v>13.69</v>
      </c>
      <c r="R5" s="43">
        <v>13.71</v>
      </c>
      <c r="S5" s="98">
        <v>13.67</v>
      </c>
    </row>
    <row r="6" spans="1:19" x14ac:dyDescent="0.25">
      <c r="A6" s="18" t="s">
        <v>66</v>
      </c>
      <c r="B6" s="99"/>
      <c r="C6" s="99"/>
      <c r="D6" s="99"/>
      <c r="E6" s="99"/>
      <c r="F6" s="99"/>
      <c r="G6" s="99"/>
    </row>
    <row r="7" spans="1:19" x14ac:dyDescent="0.25">
      <c r="A7" s="9" t="s">
        <v>8</v>
      </c>
    </row>
    <row r="8" spans="1:19" x14ac:dyDescent="0.25">
      <c r="B8" s="99"/>
      <c r="C8" s="99"/>
      <c r="D8" s="99"/>
      <c r="E8" s="99"/>
      <c r="F8" s="99"/>
      <c r="G8" s="99"/>
    </row>
    <row r="9" spans="1:19" x14ac:dyDescent="0.25">
      <c r="B9" s="99"/>
      <c r="C9" s="99"/>
      <c r="D9" s="99"/>
      <c r="E9" s="99"/>
      <c r="F9" s="99"/>
      <c r="G9" s="99"/>
      <c r="K9" s="100"/>
      <c r="L9" s="100"/>
      <c r="M9" s="100"/>
    </row>
    <row r="10" spans="1:19" x14ac:dyDescent="0.25">
      <c r="B10" s="101"/>
      <c r="C10" s="101"/>
      <c r="D10" s="101"/>
      <c r="E10" s="101"/>
      <c r="F10" s="101"/>
      <c r="G10" s="101"/>
      <c r="K10" s="102"/>
      <c r="L10" s="103"/>
      <c r="M10" s="103"/>
    </row>
    <row r="11" spans="1:19" x14ac:dyDescent="0.25">
      <c r="H11" s="104"/>
      <c r="K11" s="105"/>
      <c r="L11" s="106"/>
      <c r="M11" s="106"/>
    </row>
    <row r="12" spans="1:19" x14ac:dyDescent="0.25">
      <c r="H12" s="107"/>
      <c r="K12" s="105"/>
      <c r="L12" s="106"/>
      <c r="M12" s="106"/>
    </row>
    <row r="13" spans="1:19" x14ac:dyDescent="0.25">
      <c r="H13" s="108"/>
      <c r="I13" s="108"/>
      <c r="J13" s="108"/>
      <c r="K13" s="105"/>
      <c r="L13" s="106"/>
      <c r="M13" s="106"/>
    </row>
    <row r="14" spans="1:19" x14ac:dyDescent="0.25">
      <c r="B14" s="99"/>
      <c r="C14" s="99"/>
      <c r="D14" s="99"/>
      <c r="E14" s="99"/>
      <c r="F14" s="99"/>
      <c r="G14" s="99"/>
      <c r="H14" s="108"/>
      <c r="I14" s="104"/>
      <c r="J14" s="104"/>
      <c r="K14" s="109"/>
      <c r="L14" s="109"/>
      <c r="M14" s="109"/>
    </row>
    <row r="15" spans="1:19" x14ac:dyDescent="0.25">
      <c r="B15" s="99"/>
      <c r="C15" s="99"/>
      <c r="D15" s="99"/>
      <c r="E15" s="99"/>
      <c r="F15" s="99"/>
      <c r="G15" s="99"/>
      <c r="H15" s="108"/>
      <c r="I15" s="104"/>
      <c r="J15" s="104"/>
    </row>
    <row r="16" spans="1:19" x14ac:dyDescent="0.25">
      <c r="B16" s="101"/>
      <c r="C16" s="101"/>
      <c r="D16" s="101"/>
      <c r="E16" s="101"/>
      <c r="F16" s="101"/>
      <c r="G16" s="101"/>
      <c r="H16" s="108"/>
      <c r="I16" s="104"/>
      <c r="J16" s="104"/>
    </row>
    <row r="18" spans="2:8" x14ac:dyDescent="0.25">
      <c r="H18" s="104"/>
    </row>
    <row r="20" spans="2:8" x14ac:dyDescent="0.25">
      <c r="B20" s="99"/>
      <c r="C20" s="99"/>
      <c r="D20" s="99"/>
      <c r="E20" s="99"/>
      <c r="F20" s="99"/>
      <c r="G20" s="99"/>
    </row>
    <row r="21" spans="2:8" x14ac:dyDescent="0.25">
      <c r="B21" s="99"/>
      <c r="C21" s="99"/>
      <c r="D21" s="99"/>
      <c r="E21" s="99"/>
      <c r="F21" s="99"/>
      <c r="G21" s="99"/>
    </row>
    <row r="22" spans="2:8" x14ac:dyDescent="0.25">
      <c r="B22" s="101"/>
      <c r="C22" s="101"/>
      <c r="D22" s="101"/>
      <c r="E22" s="101"/>
      <c r="F22" s="101"/>
      <c r="G22" s="101"/>
    </row>
    <row r="26" spans="2:8" x14ac:dyDescent="0.25">
      <c r="B26" s="99"/>
      <c r="C26" s="99"/>
      <c r="D26" s="99"/>
      <c r="E26" s="99"/>
      <c r="F26" s="99"/>
      <c r="G26" s="99"/>
    </row>
    <row r="27" spans="2:8" x14ac:dyDescent="0.25">
      <c r="B27" s="99"/>
      <c r="C27" s="99"/>
      <c r="D27" s="99"/>
      <c r="E27" s="99"/>
      <c r="F27" s="99"/>
      <c r="G27" s="9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E12"/>
  <sheetViews>
    <sheetView showGridLines="0" workbookViewId="0">
      <selection activeCell="G28" sqref="G28"/>
    </sheetView>
  </sheetViews>
  <sheetFormatPr defaultRowHeight="15" x14ac:dyDescent="0.25"/>
  <cols>
    <col min="1" max="1" width="34.28515625" style="9" customWidth="1"/>
    <col min="2" max="5" width="15.140625" style="9" customWidth="1"/>
    <col min="6" max="16384" width="9.140625" style="9"/>
  </cols>
  <sheetData>
    <row r="2" spans="1:5" x14ac:dyDescent="0.25">
      <c r="A2" s="8" t="s">
        <v>198</v>
      </c>
    </row>
    <row r="3" spans="1:5" ht="45" x14ac:dyDescent="0.25">
      <c r="A3" s="110" t="s">
        <v>109</v>
      </c>
      <c r="B3" s="111" t="s">
        <v>7</v>
      </c>
      <c r="C3" s="112" t="s">
        <v>67</v>
      </c>
      <c r="D3" s="113" t="s">
        <v>69</v>
      </c>
      <c r="E3" s="112" t="s">
        <v>68</v>
      </c>
    </row>
    <row r="4" spans="1:5" x14ac:dyDescent="0.25">
      <c r="A4" s="114" t="s">
        <v>58</v>
      </c>
      <c r="B4" s="115">
        <v>5561</v>
      </c>
      <c r="C4" s="116">
        <f>B4/B11</f>
        <v>0.36559069094734076</v>
      </c>
      <c r="D4" s="117">
        <v>14676.67</v>
      </c>
      <c r="E4" s="116">
        <f>D4/D11</f>
        <v>7.0575669884054115E-2</v>
      </c>
    </row>
    <row r="5" spans="1:5" x14ac:dyDescent="0.25">
      <c r="A5" s="114" t="s">
        <v>59</v>
      </c>
      <c r="B5" s="115">
        <v>3542</v>
      </c>
      <c r="C5" s="116">
        <f>B5/B11</f>
        <v>0.23285780027611597</v>
      </c>
      <c r="D5" s="117">
        <v>25715.33</v>
      </c>
      <c r="E5" s="116">
        <f>D5/D11</f>
        <v>0.12365724929698041</v>
      </c>
    </row>
    <row r="6" spans="1:5" x14ac:dyDescent="0.25">
      <c r="A6" s="114" t="s">
        <v>60</v>
      </c>
      <c r="B6" s="115">
        <v>2996</v>
      </c>
      <c r="C6" s="116">
        <f>B6/B11</f>
        <v>0.19696272434422457</v>
      </c>
      <c r="D6" s="117">
        <v>42473.09</v>
      </c>
      <c r="E6" s="116">
        <f>D6/D11</f>
        <v>0.20424025196422077</v>
      </c>
    </row>
    <row r="7" spans="1:5" x14ac:dyDescent="0.25">
      <c r="A7" s="114" t="s">
        <v>61</v>
      </c>
      <c r="B7" s="115">
        <v>1388</v>
      </c>
      <c r="C7" s="116">
        <f>B7/B11</f>
        <v>9.1249753467885081E-2</v>
      </c>
      <c r="D7" s="117">
        <v>33907.85</v>
      </c>
      <c r="E7" s="116">
        <f>D7/D11</f>
        <v>0.16305260171946528</v>
      </c>
    </row>
    <row r="8" spans="1:5" x14ac:dyDescent="0.25">
      <c r="A8" s="114" t="s">
        <v>62</v>
      </c>
      <c r="B8" s="115">
        <v>722</v>
      </c>
      <c r="C8" s="116">
        <f>B8/B11</f>
        <v>4.7465649858654924E-2</v>
      </c>
      <c r="D8" s="117">
        <v>24963.22</v>
      </c>
      <c r="E8" s="116">
        <f>D8/D11</f>
        <v>0.1200405796385023</v>
      </c>
    </row>
    <row r="9" spans="1:5" x14ac:dyDescent="0.25">
      <c r="A9" s="114" t="s">
        <v>63</v>
      </c>
      <c r="B9" s="115">
        <v>370</v>
      </c>
      <c r="C9" s="116">
        <f>B9/B11</f>
        <v>2.4324502005127868E-2</v>
      </c>
      <c r="D9" s="117">
        <v>16523.13</v>
      </c>
      <c r="E9" s="116">
        <f>D9/D11</f>
        <v>7.9454737916115251E-2</v>
      </c>
    </row>
    <row r="10" spans="1:5" x14ac:dyDescent="0.25">
      <c r="A10" s="114" t="s">
        <v>64</v>
      </c>
      <c r="B10" s="115">
        <v>632</v>
      </c>
      <c r="C10" s="116">
        <f>B10/B11</f>
        <v>4.1548879100650846E-2</v>
      </c>
      <c r="D10" s="117">
        <v>49697.22</v>
      </c>
      <c r="E10" s="116">
        <f>D10/D11</f>
        <v>0.23897890958066184</v>
      </c>
    </row>
    <row r="11" spans="1:5" x14ac:dyDescent="0.25">
      <c r="A11" s="110" t="s">
        <v>70</v>
      </c>
      <c r="B11" s="118">
        <f>SUM(B4:B10)</f>
        <v>15211</v>
      </c>
      <c r="C11" s="119">
        <f>B11/B11</f>
        <v>1</v>
      </c>
      <c r="D11" s="120">
        <f>SUM(D4:D10)</f>
        <v>207956.51</v>
      </c>
      <c r="E11" s="119">
        <f>D11/D11</f>
        <v>1</v>
      </c>
    </row>
    <row r="12" spans="1:5" x14ac:dyDescent="0.25">
      <c r="A12" s="18" t="s">
        <v>135</v>
      </c>
    </row>
  </sheetData>
  <pageMargins left="0.7" right="0.7" top="0.75" bottom="0.75" header="0.3" footer="0.3"/>
  <pageSetup paperSize="9" orientation="portrait" r:id="rId1"/>
  <ignoredErrors>
    <ignoredError sqref="C11:D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16"/>
  <sheetViews>
    <sheetView showGridLines="0" workbookViewId="0">
      <selection activeCell="G10" sqref="G10"/>
    </sheetView>
  </sheetViews>
  <sheetFormatPr defaultRowHeight="15" x14ac:dyDescent="0.25"/>
  <cols>
    <col min="1" max="1" width="37.28515625" style="9" customWidth="1"/>
    <col min="2" max="2" width="16.28515625" style="9" customWidth="1"/>
    <col min="3" max="16384" width="9.140625" style="9"/>
  </cols>
  <sheetData>
    <row r="2" spans="1:11" x14ac:dyDescent="0.25">
      <c r="A2" s="121" t="s">
        <v>199</v>
      </c>
    </row>
    <row r="3" spans="1:11" x14ac:dyDescent="0.25">
      <c r="A3" s="122" t="s">
        <v>138</v>
      </c>
      <c r="B3" s="123" t="s">
        <v>7</v>
      </c>
      <c r="D3" s="124"/>
    </row>
    <row r="4" spans="1:11" x14ac:dyDescent="0.25">
      <c r="A4" s="125" t="s">
        <v>22</v>
      </c>
      <c r="B4" s="126">
        <v>6399</v>
      </c>
      <c r="C4" s="127">
        <f>B4/$B$15</f>
        <v>0.27391806857583151</v>
      </c>
      <c r="D4" s="128"/>
      <c r="E4" s="129"/>
      <c r="F4" s="129"/>
    </row>
    <row r="5" spans="1:11" x14ac:dyDescent="0.25">
      <c r="A5" s="125" t="s">
        <v>45</v>
      </c>
      <c r="B5" s="126">
        <v>2783</v>
      </c>
      <c r="C5" s="127">
        <f t="shared" ref="C5:C7" si="0">B5/$B$15</f>
        <v>0.11913017422199391</v>
      </c>
      <c r="D5" s="128"/>
      <c r="E5" s="129"/>
      <c r="F5" s="129"/>
    </row>
    <row r="6" spans="1:11" x14ac:dyDescent="0.25">
      <c r="A6" s="125" t="s">
        <v>131</v>
      </c>
      <c r="B6" s="126">
        <v>2612</v>
      </c>
      <c r="C6" s="127">
        <f t="shared" si="0"/>
        <v>0.11181028209408844</v>
      </c>
      <c r="D6" s="128"/>
      <c r="E6" s="129"/>
      <c r="F6" s="129"/>
      <c r="K6" s="121"/>
    </row>
    <row r="7" spans="1:11" x14ac:dyDescent="0.25">
      <c r="A7" s="125" t="s">
        <v>133</v>
      </c>
      <c r="B7" s="126">
        <v>11567</v>
      </c>
      <c r="C7" s="127">
        <f t="shared" si="0"/>
        <v>0.49514147510808615</v>
      </c>
      <c r="D7" s="130">
        <f>B7/$B$7</f>
        <v>1</v>
      </c>
      <c r="E7" s="129"/>
      <c r="F7" s="129"/>
    </row>
    <row r="8" spans="1:11" x14ac:dyDescent="0.25">
      <c r="A8" s="131" t="s">
        <v>39</v>
      </c>
      <c r="B8" s="126">
        <v>2802</v>
      </c>
      <c r="C8" s="127"/>
      <c r="D8" s="130">
        <f>B8/$B$7</f>
        <v>0.24224085761217257</v>
      </c>
      <c r="E8" s="127">
        <f>B8/$B$15</f>
        <v>0.11994349556953897</v>
      </c>
      <c r="F8" s="129"/>
    </row>
    <row r="9" spans="1:11" x14ac:dyDescent="0.25">
      <c r="A9" s="131" t="s">
        <v>40</v>
      </c>
      <c r="B9" s="126">
        <v>3035</v>
      </c>
      <c r="C9" s="127"/>
      <c r="D9" s="130">
        <f t="shared" ref="D9:D13" si="1">B9/$B$7</f>
        <v>0.26238436932653236</v>
      </c>
      <c r="E9" s="127">
        <f t="shared" ref="E9:E13" si="2">B9/$B$15</f>
        <v>0.12991738367364411</v>
      </c>
      <c r="F9" s="129"/>
    </row>
    <row r="10" spans="1:11" x14ac:dyDescent="0.25">
      <c r="A10" s="131" t="s">
        <v>41</v>
      </c>
      <c r="B10" s="126">
        <v>1124</v>
      </c>
      <c r="C10" s="127"/>
      <c r="D10" s="130">
        <f t="shared" si="1"/>
        <v>9.7172992132791569E-2</v>
      </c>
      <c r="E10" s="127">
        <f t="shared" si="2"/>
        <v>4.8114378665296866E-2</v>
      </c>
      <c r="F10" s="129"/>
    </row>
    <row r="11" spans="1:11" x14ac:dyDescent="0.25">
      <c r="A11" s="131" t="s">
        <v>134</v>
      </c>
      <c r="B11" s="126">
        <v>915</v>
      </c>
      <c r="C11" s="127"/>
      <c r="D11" s="130">
        <f t="shared" si="1"/>
        <v>7.9104348577850786E-2</v>
      </c>
      <c r="E11" s="127">
        <f t="shared" si="2"/>
        <v>3.9167843842301271E-2</v>
      </c>
      <c r="F11" s="129"/>
      <c r="G11" s="99"/>
    </row>
    <row r="12" spans="1:11" x14ac:dyDescent="0.25">
      <c r="A12" s="131" t="s">
        <v>46</v>
      </c>
      <c r="B12" s="126">
        <v>2106</v>
      </c>
      <c r="C12" s="127"/>
      <c r="D12" s="130">
        <f t="shared" si="1"/>
        <v>0.18206968098902049</v>
      </c>
      <c r="E12" s="127">
        <f t="shared" si="2"/>
        <v>9.0150250417362271E-2</v>
      </c>
      <c r="F12" s="132"/>
    </row>
    <row r="13" spans="1:11" x14ac:dyDescent="0.25">
      <c r="A13" s="131" t="s">
        <v>47</v>
      </c>
      <c r="B13" s="126">
        <v>627</v>
      </c>
      <c r="C13" s="127"/>
      <c r="D13" s="130">
        <f t="shared" si="1"/>
        <v>5.4205930664822342E-2</v>
      </c>
      <c r="E13" s="127">
        <f t="shared" si="2"/>
        <v>2.6839604468986773E-2</v>
      </c>
      <c r="F13" s="129"/>
    </row>
    <row r="14" spans="1:11" x14ac:dyDescent="0.25">
      <c r="A14" s="131" t="s">
        <v>132</v>
      </c>
      <c r="B14" s="126">
        <v>958</v>
      </c>
      <c r="C14" s="127"/>
      <c r="D14" s="130">
        <f>B14/$B$7</f>
        <v>8.2821820696809892E-2</v>
      </c>
      <c r="E14" s="127">
        <f>B14/$B$15</f>
        <v>4.1008518470955865E-2</v>
      </c>
      <c r="F14" s="129"/>
    </row>
    <row r="15" spans="1:11" x14ac:dyDescent="0.25">
      <c r="A15" s="133" t="s">
        <v>23</v>
      </c>
      <c r="B15" s="134">
        <v>23361</v>
      </c>
      <c r="C15" s="127">
        <f>B15/$B$15</f>
        <v>1</v>
      </c>
      <c r="D15" s="128"/>
      <c r="E15" s="129"/>
      <c r="F15" s="129"/>
    </row>
    <row r="16" spans="1:11" x14ac:dyDescent="0.25">
      <c r="A16" s="135" t="s">
        <v>66</v>
      </c>
      <c r="J16" s="99"/>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V23"/>
  <sheetViews>
    <sheetView showGridLines="0" workbookViewId="0"/>
  </sheetViews>
  <sheetFormatPr defaultRowHeight="15" x14ac:dyDescent="0.25"/>
  <cols>
    <col min="1" max="1" width="26.140625" style="9" customWidth="1"/>
    <col min="2" max="8" width="9.140625" style="9"/>
    <col min="9" max="11" width="10.140625" style="9" bestFit="1" customWidth="1"/>
    <col min="12" max="12" width="9.140625" style="9" customWidth="1"/>
    <col min="13" max="16384" width="9.140625" style="9"/>
  </cols>
  <sheetData>
    <row r="2" spans="1:19" x14ac:dyDescent="0.25">
      <c r="A2" s="8" t="s">
        <v>219</v>
      </c>
    </row>
    <row r="3" spans="1:19" x14ac:dyDescent="0.25">
      <c r="A3" s="10" t="s">
        <v>176</v>
      </c>
      <c r="B3" s="136">
        <v>2001</v>
      </c>
      <c r="C3" s="11">
        <v>2002</v>
      </c>
      <c r="D3" s="11">
        <v>2003</v>
      </c>
      <c r="E3" s="11">
        <v>2004</v>
      </c>
      <c r="F3" s="11">
        <v>2005</v>
      </c>
      <c r="G3" s="11">
        <v>2006</v>
      </c>
      <c r="H3" s="11">
        <v>2007</v>
      </c>
      <c r="I3" s="11">
        <v>2008</v>
      </c>
      <c r="J3" s="11">
        <v>2009</v>
      </c>
      <c r="K3" s="11">
        <v>2010</v>
      </c>
      <c r="L3" s="11">
        <v>2011</v>
      </c>
      <c r="M3" s="11">
        <v>2012</v>
      </c>
      <c r="N3" s="93">
        <v>2013</v>
      </c>
      <c r="O3" s="93">
        <v>2014</v>
      </c>
      <c r="P3" s="93">
        <v>2015</v>
      </c>
      <c r="Q3" s="93">
        <v>2016</v>
      </c>
      <c r="R3" s="93">
        <v>2017</v>
      </c>
      <c r="S3" s="142">
        <v>2018</v>
      </c>
    </row>
    <row r="4" spans="1:19" x14ac:dyDescent="0.25">
      <c r="A4" s="13" t="s">
        <v>9</v>
      </c>
      <c r="B4" s="137">
        <v>48.8</v>
      </c>
      <c r="C4" s="38">
        <v>55.9</v>
      </c>
      <c r="D4" s="38">
        <v>78</v>
      </c>
      <c r="E4" s="38">
        <v>70</v>
      </c>
      <c r="F4" s="38">
        <v>69</v>
      </c>
      <c r="G4" s="38">
        <v>92.5</v>
      </c>
      <c r="H4" s="38">
        <v>138.5</v>
      </c>
      <c r="I4" s="38">
        <v>97.2</v>
      </c>
      <c r="J4" s="38">
        <v>83.1</v>
      </c>
      <c r="K4" s="38">
        <v>146.19999999999999</v>
      </c>
      <c r="L4" s="38">
        <v>104.2</v>
      </c>
      <c r="M4" s="38">
        <v>157.6</v>
      </c>
      <c r="N4" s="38">
        <v>116.9</v>
      </c>
      <c r="O4" s="38">
        <v>104.8</v>
      </c>
      <c r="P4" s="38">
        <v>114.4</v>
      </c>
      <c r="Q4" s="38">
        <v>83.8</v>
      </c>
      <c r="R4" s="38">
        <v>97.1</v>
      </c>
      <c r="S4" s="143">
        <v>102.5</v>
      </c>
    </row>
    <row r="5" spans="1:19" x14ac:dyDescent="0.25">
      <c r="A5" s="13" t="s">
        <v>10</v>
      </c>
      <c r="B5" s="137">
        <v>272.3</v>
      </c>
      <c r="C5" s="38">
        <v>204.7</v>
      </c>
      <c r="D5" s="38">
        <v>218.4</v>
      </c>
      <c r="E5" s="38">
        <v>186</v>
      </c>
      <c r="F5" s="38">
        <v>191.3</v>
      </c>
      <c r="G5" s="38">
        <v>203.1</v>
      </c>
      <c r="H5" s="38">
        <v>208.9</v>
      </c>
      <c r="I5" s="38">
        <v>218</v>
      </c>
      <c r="J5" s="38">
        <v>180.9</v>
      </c>
      <c r="K5" s="38">
        <v>308.8</v>
      </c>
      <c r="L5" s="38">
        <v>206.3</v>
      </c>
      <c r="M5" s="38">
        <v>311</v>
      </c>
      <c r="N5" s="38">
        <v>330.4</v>
      </c>
      <c r="O5" s="38">
        <v>218.6</v>
      </c>
      <c r="P5" s="38">
        <v>292.2</v>
      </c>
      <c r="Q5" s="38">
        <v>293.89999999999998</v>
      </c>
      <c r="R5" s="38">
        <v>217.5</v>
      </c>
      <c r="S5" s="143">
        <v>226.6</v>
      </c>
    </row>
    <row r="6" spans="1:19" x14ac:dyDescent="0.25">
      <c r="A6" s="13" t="s">
        <v>2</v>
      </c>
      <c r="B6" s="137">
        <v>112.7</v>
      </c>
      <c r="C6" s="38">
        <v>113.4</v>
      </c>
      <c r="D6" s="38">
        <v>118.5</v>
      </c>
      <c r="E6" s="38">
        <v>113</v>
      </c>
      <c r="F6" s="38">
        <v>95.9</v>
      </c>
      <c r="G6" s="38">
        <v>70.900000000000006</v>
      </c>
      <c r="H6" s="38">
        <v>66.3</v>
      </c>
      <c r="I6" s="38">
        <v>46.3</v>
      </c>
      <c r="J6" s="38">
        <v>47.7</v>
      </c>
      <c r="K6" s="38">
        <v>48.2</v>
      </c>
      <c r="L6" s="38">
        <v>69.8</v>
      </c>
      <c r="M6" s="38">
        <v>73</v>
      </c>
      <c r="N6" s="38">
        <v>56.9</v>
      </c>
      <c r="O6" s="38">
        <v>52.1</v>
      </c>
      <c r="P6" s="38">
        <v>40.299999999999997</v>
      </c>
      <c r="Q6" s="38">
        <v>33.700000000000003</v>
      </c>
      <c r="R6" s="38">
        <v>45.7</v>
      </c>
      <c r="S6" s="143">
        <v>34.1</v>
      </c>
    </row>
    <row r="7" spans="1:19" x14ac:dyDescent="0.25">
      <c r="A7" s="13" t="s">
        <v>11</v>
      </c>
      <c r="B7" s="137">
        <v>39.299999999999997</v>
      </c>
      <c r="C7" s="38">
        <v>44</v>
      </c>
      <c r="D7" s="38">
        <v>52</v>
      </c>
      <c r="E7" s="38">
        <v>65.5</v>
      </c>
      <c r="F7" s="38">
        <v>56.3</v>
      </c>
      <c r="G7" s="38">
        <v>65.2</v>
      </c>
      <c r="H7" s="38">
        <v>90.9</v>
      </c>
      <c r="I7" s="38">
        <v>75.3</v>
      </c>
      <c r="J7" s="38">
        <v>73.400000000000006</v>
      </c>
      <c r="K7" s="38">
        <v>88.2</v>
      </c>
      <c r="L7" s="38">
        <v>107.5</v>
      </c>
      <c r="M7" s="38">
        <v>126.1</v>
      </c>
      <c r="N7" s="38">
        <v>122.9</v>
      </c>
      <c r="O7" s="38">
        <v>105</v>
      </c>
      <c r="P7" s="38">
        <v>77.3</v>
      </c>
      <c r="Q7" s="38">
        <v>86.3</v>
      </c>
      <c r="R7" s="38">
        <v>99.8</v>
      </c>
      <c r="S7" s="143">
        <v>93.699999999999989</v>
      </c>
    </row>
    <row r="8" spans="1:19" x14ac:dyDescent="0.25">
      <c r="A8" s="10" t="s">
        <v>3</v>
      </c>
      <c r="B8" s="138">
        <v>473.2</v>
      </c>
      <c r="C8" s="139">
        <v>418.1</v>
      </c>
      <c r="D8" s="139">
        <v>467</v>
      </c>
      <c r="E8" s="139">
        <v>434.5</v>
      </c>
      <c r="F8" s="139">
        <v>412.5</v>
      </c>
      <c r="G8" s="139">
        <v>431.7</v>
      </c>
      <c r="H8" s="139">
        <v>504.5</v>
      </c>
      <c r="I8" s="139">
        <v>436.8</v>
      </c>
      <c r="J8" s="139">
        <v>385.1</v>
      </c>
      <c r="K8" s="139">
        <v>591.29999999999995</v>
      </c>
      <c r="L8" s="139">
        <v>487.8</v>
      </c>
      <c r="M8" s="139">
        <v>667.8</v>
      </c>
      <c r="N8" s="139">
        <v>627.1</v>
      </c>
      <c r="O8" s="139">
        <v>480.6</v>
      </c>
      <c r="P8" s="139">
        <v>524.20000000000005</v>
      </c>
      <c r="Q8" s="139">
        <v>497.7</v>
      </c>
      <c r="R8" s="139">
        <v>460.1</v>
      </c>
      <c r="S8" s="144">
        <v>456.9</v>
      </c>
    </row>
    <row r="9" spans="1:19" x14ac:dyDescent="0.25">
      <c r="A9" s="18" t="s">
        <v>71</v>
      </c>
      <c r="F9" s="140"/>
      <c r="G9" s="140"/>
      <c r="H9" s="140"/>
      <c r="I9" s="140"/>
      <c r="J9" s="140"/>
      <c r="K9" s="140"/>
      <c r="L9" s="140"/>
      <c r="M9" s="140"/>
      <c r="N9" s="140"/>
      <c r="O9" s="140"/>
      <c r="P9" s="140"/>
    </row>
    <row r="10" spans="1:19" x14ac:dyDescent="0.25">
      <c r="A10" s="141"/>
      <c r="B10" s="141"/>
      <c r="C10" s="141"/>
      <c r="D10" s="141"/>
      <c r="E10" s="141"/>
      <c r="F10" s="140"/>
      <c r="G10" s="140"/>
      <c r="H10" s="140"/>
      <c r="I10" s="140"/>
      <c r="J10" s="140"/>
      <c r="K10" s="140"/>
      <c r="L10" s="140"/>
      <c r="M10" s="140"/>
      <c r="N10" s="140"/>
      <c r="O10" s="140"/>
      <c r="P10" s="140"/>
    </row>
    <row r="11" spans="1:19" x14ac:dyDescent="0.25">
      <c r="B11" s="141"/>
      <c r="C11" s="141"/>
      <c r="D11" s="141"/>
      <c r="E11" s="141"/>
      <c r="F11" s="141"/>
      <c r="G11" s="141"/>
      <c r="H11" s="141"/>
      <c r="I11" s="141"/>
      <c r="J11" s="141"/>
      <c r="K11" s="141"/>
      <c r="L11" s="141"/>
      <c r="M11" s="141"/>
      <c r="N11" s="141"/>
      <c r="O11" s="141"/>
      <c r="P11" s="141"/>
      <c r="Q11" s="186"/>
    </row>
    <row r="12" spans="1:19" x14ac:dyDescent="0.25">
      <c r="B12" s="141"/>
      <c r="C12" s="141"/>
      <c r="D12" s="141"/>
      <c r="E12" s="141"/>
      <c r="F12" s="141"/>
      <c r="G12" s="141"/>
      <c r="H12" s="141"/>
      <c r="I12" s="141"/>
      <c r="J12" s="141"/>
      <c r="K12" s="141"/>
      <c r="L12" s="141"/>
      <c r="M12" s="141"/>
      <c r="N12" s="141"/>
      <c r="O12" s="141"/>
      <c r="P12" s="141"/>
    </row>
    <row r="13" spans="1:19" x14ac:dyDescent="0.25">
      <c r="B13" s="141"/>
      <c r="C13" s="141"/>
      <c r="D13" s="141"/>
      <c r="E13" s="141"/>
      <c r="F13" s="141"/>
      <c r="G13" s="141"/>
      <c r="H13" s="141"/>
      <c r="I13" s="141"/>
      <c r="J13" s="141"/>
      <c r="K13" s="141"/>
      <c r="L13" s="141"/>
      <c r="M13" s="141"/>
      <c r="N13" s="141"/>
      <c r="O13" s="141"/>
      <c r="P13" s="141"/>
      <c r="S13" s="19"/>
    </row>
    <row r="14" spans="1:19" x14ac:dyDescent="0.25">
      <c r="B14" s="141"/>
      <c r="C14" s="141"/>
      <c r="D14" s="141"/>
      <c r="E14" s="141"/>
      <c r="F14" s="141"/>
      <c r="G14" s="141"/>
      <c r="H14" s="141"/>
      <c r="I14" s="141"/>
      <c r="J14" s="141"/>
      <c r="K14" s="141"/>
      <c r="L14" s="141"/>
      <c r="M14" s="141"/>
      <c r="N14" s="141"/>
      <c r="O14" s="141"/>
      <c r="P14" s="141"/>
    </row>
    <row r="15" spans="1:19" x14ac:dyDescent="0.25">
      <c r="B15" s="141"/>
      <c r="C15" s="141"/>
      <c r="D15" s="141"/>
      <c r="E15" s="141"/>
      <c r="F15" s="141"/>
      <c r="G15" s="141"/>
      <c r="H15" s="141"/>
      <c r="I15" s="141"/>
      <c r="J15" s="141"/>
      <c r="K15" s="141"/>
      <c r="L15" s="141"/>
      <c r="M15" s="141"/>
      <c r="N15" s="141"/>
      <c r="O15" s="141"/>
      <c r="P15" s="141"/>
    </row>
    <row r="16" spans="1:19" x14ac:dyDescent="0.25">
      <c r="B16" s="141"/>
      <c r="C16" s="141"/>
      <c r="D16" s="141"/>
      <c r="E16" s="141"/>
      <c r="F16" s="141"/>
      <c r="G16" s="141"/>
      <c r="H16" s="141"/>
      <c r="I16" s="141"/>
      <c r="J16" s="141"/>
      <c r="K16" s="141"/>
      <c r="L16" s="141"/>
      <c r="M16" s="141"/>
      <c r="N16" s="141"/>
      <c r="O16" s="141"/>
      <c r="P16" s="141"/>
    </row>
    <row r="18" spans="11:22" x14ac:dyDescent="0.25">
      <c r="K18" s="140"/>
      <c r="L18" s="140"/>
      <c r="M18" s="140"/>
      <c r="N18" s="140"/>
      <c r="O18" s="140"/>
      <c r="P18" s="140"/>
      <c r="Q18" s="140"/>
      <c r="R18" s="140"/>
      <c r="S18" s="140"/>
      <c r="T18" s="140"/>
      <c r="U18" s="140"/>
      <c r="V18" s="140"/>
    </row>
    <row r="19" spans="11:22" x14ac:dyDescent="0.25">
      <c r="K19" s="140"/>
      <c r="L19" s="140"/>
      <c r="M19" s="140"/>
      <c r="N19" s="140"/>
      <c r="O19" s="140"/>
      <c r="P19" s="140"/>
      <c r="Q19" s="140"/>
      <c r="R19" s="140"/>
      <c r="S19" s="140"/>
      <c r="T19" s="140"/>
      <c r="U19" s="140"/>
      <c r="V19" s="140"/>
    </row>
    <row r="20" spans="11:22" x14ac:dyDescent="0.25">
      <c r="K20" s="140"/>
      <c r="L20" s="140"/>
      <c r="M20" s="140"/>
      <c r="N20" s="140"/>
      <c r="O20" s="140"/>
      <c r="P20" s="140"/>
      <c r="Q20" s="140"/>
      <c r="R20" s="140"/>
      <c r="S20" s="140"/>
      <c r="T20" s="140"/>
      <c r="U20" s="140"/>
      <c r="V20" s="140"/>
    </row>
    <row r="21" spans="11:22" x14ac:dyDescent="0.25">
      <c r="K21" s="140"/>
      <c r="L21" s="140"/>
      <c r="M21" s="140"/>
      <c r="N21" s="140"/>
      <c r="O21" s="140"/>
      <c r="P21" s="140"/>
      <c r="Q21" s="140"/>
      <c r="R21" s="140"/>
      <c r="S21" s="140"/>
      <c r="T21" s="140"/>
      <c r="U21" s="140"/>
      <c r="V21" s="140"/>
    </row>
    <row r="22" spans="11:22" x14ac:dyDescent="0.25">
      <c r="K22" s="140"/>
      <c r="L22" s="140"/>
      <c r="M22" s="140"/>
      <c r="N22" s="140"/>
      <c r="O22" s="140"/>
      <c r="P22" s="140"/>
      <c r="Q22" s="140"/>
      <c r="R22" s="140"/>
      <c r="S22" s="140"/>
      <c r="T22" s="140"/>
      <c r="U22" s="140"/>
      <c r="V22" s="140"/>
    </row>
    <row r="23" spans="11:22" x14ac:dyDescent="0.25">
      <c r="K23" s="140"/>
      <c r="L23" s="140"/>
      <c r="M23" s="140"/>
      <c r="N23" s="140"/>
      <c r="O23" s="140"/>
      <c r="P23" s="140"/>
      <c r="Q23" s="140"/>
      <c r="R23" s="140"/>
      <c r="S23" s="140"/>
      <c r="T23" s="140"/>
      <c r="U23" s="140"/>
      <c r="V23" s="14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S12"/>
  <sheetViews>
    <sheetView showGridLines="0" workbookViewId="0">
      <selection activeCell="M10" sqref="M10"/>
    </sheetView>
  </sheetViews>
  <sheetFormatPr defaultRowHeight="15" x14ac:dyDescent="0.25"/>
  <cols>
    <col min="1" max="1" width="31.5703125" style="9" customWidth="1"/>
    <col min="2" max="18" width="8.7109375" style="9" customWidth="1"/>
    <col min="19" max="16384" width="9.140625" style="9"/>
  </cols>
  <sheetData>
    <row r="2" spans="1:19" x14ac:dyDescent="0.25">
      <c r="A2" s="8" t="s">
        <v>200</v>
      </c>
    </row>
    <row r="3" spans="1:19" x14ac:dyDescent="0.25">
      <c r="A3" s="10" t="s">
        <v>176</v>
      </c>
      <c r="B3" s="11">
        <v>2001</v>
      </c>
      <c r="C3" s="11">
        <v>2002</v>
      </c>
      <c r="D3" s="11">
        <v>2003</v>
      </c>
      <c r="E3" s="11">
        <v>2004</v>
      </c>
      <c r="F3" s="11">
        <v>2005</v>
      </c>
      <c r="G3" s="11">
        <v>2006</v>
      </c>
      <c r="H3" s="11">
        <v>2007</v>
      </c>
      <c r="I3" s="11">
        <v>2008</v>
      </c>
      <c r="J3" s="11">
        <v>2009</v>
      </c>
      <c r="K3" s="11">
        <v>2010</v>
      </c>
      <c r="L3" s="11">
        <v>2011</v>
      </c>
      <c r="M3" s="11">
        <v>2012</v>
      </c>
      <c r="N3" s="11">
        <v>2013</v>
      </c>
      <c r="O3" s="145">
        <v>2014</v>
      </c>
      <c r="P3" s="145">
        <v>2015</v>
      </c>
      <c r="Q3" s="145">
        <v>2016</v>
      </c>
      <c r="R3" s="145">
        <v>2017</v>
      </c>
      <c r="S3" s="146">
        <v>2018</v>
      </c>
    </row>
    <row r="4" spans="1:19" x14ac:dyDescent="0.25">
      <c r="A4" s="13" t="s">
        <v>139</v>
      </c>
      <c r="B4" s="14">
        <v>987.726</v>
      </c>
      <c r="C4" s="14">
        <v>1198.6679999999999</v>
      </c>
      <c r="D4" s="14">
        <v>1222.191</v>
      </c>
      <c r="E4" s="14">
        <v>1404.6030000000001</v>
      </c>
      <c r="F4" s="14">
        <v>1355.412</v>
      </c>
      <c r="G4" s="14">
        <v>1292.9010000000001</v>
      </c>
      <c r="H4" s="14">
        <v>1355.259</v>
      </c>
      <c r="I4" s="14">
        <v>1589.9960000000001</v>
      </c>
      <c r="J4" s="14">
        <v>1577.787</v>
      </c>
      <c r="K4" s="14">
        <v>1509.4839999999999</v>
      </c>
      <c r="L4" s="14">
        <v>1401.28</v>
      </c>
      <c r="M4" s="14">
        <v>1432.8620000000001</v>
      </c>
      <c r="N4" s="14">
        <v>1457.096</v>
      </c>
      <c r="O4" s="94">
        <v>1443.319</v>
      </c>
      <c r="P4" s="94">
        <v>1476.2049999999999</v>
      </c>
      <c r="Q4" s="94">
        <v>1062.5650000000001</v>
      </c>
      <c r="R4" s="94">
        <v>1266.6600000000001</v>
      </c>
      <c r="S4" s="95">
        <v>1049.915</v>
      </c>
    </row>
    <row r="5" spans="1:19" x14ac:dyDescent="0.25">
      <c r="A5" s="13" t="s">
        <v>201</v>
      </c>
      <c r="B5" s="14">
        <v>1644.779</v>
      </c>
      <c r="C5" s="14">
        <v>1881.972</v>
      </c>
      <c r="D5" s="14">
        <v>1538.924</v>
      </c>
      <c r="E5" s="14">
        <v>2015.25</v>
      </c>
      <c r="F5" s="14">
        <v>1677.556</v>
      </c>
      <c r="G5" s="14">
        <v>1596.922</v>
      </c>
      <c r="H5" s="14">
        <v>1943.6769999999999</v>
      </c>
      <c r="I5" s="14">
        <v>1717.634</v>
      </c>
      <c r="J5" s="14">
        <v>1860.0719999999999</v>
      </c>
      <c r="K5" s="14">
        <v>1908.413</v>
      </c>
      <c r="L5" s="14">
        <v>2338.81</v>
      </c>
      <c r="M5" s="14">
        <v>1521.0440000000001</v>
      </c>
      <c r="N5" s="14">
        <v>1929.4659999999999</v>
      </c>
      <c r="O5" s="14">
        <v>2240.8119999999999</v>
      </c>
      <c r="P5" s="14">
        <v>1977.3979999999999</v>
      </c>
      <c r="Q5" s="14">
        <v>1836.596</v>
      </c>
      <c r="R5" s="14">
        <v>2377.7049999999999</v>
      </c>
      <c r="S5" s="15">
        <v>1587.0219999999999</v>
      </c>
    </row>
    <row r="6" spans="1:19" x14ac:dyDescent="0.25">
      <c r="A6" s="96" t="s">
        <v>2</v>
      </c>
      <c r="B6" s="147">
        <v>2127.6930000000002</v>
      </c>
      <c r="C6" s="147">
        <v>2403.0639999999999</v>
      </c>
      <c r="D6" s="147">
        <v>2409.3690000000001</v>
      </c>
      <c r="E6" s="147">
        <v>2360.9229999999998</v>
      </c>
      <c r="F6" s="147">
        <v>2229.4209999999998</v>
      </c>
      <c r="G6" s="147">
        <v>2096.491</v>
      </c>
      <c r="H6" s="147">
        <v>2120.2339999999999</v>
      </c>
      <c r="I6" s="147">
        <v>1548.586</v>
      </c>
      <c r="J6" s="147">
        <v>1659.7249999999999</v>
      </c>
      <c r="K6" s="147">
        <v>1548.614</v>
      </c>
      <c r="L6" s="147">
        <v>1820.72</v>
      </c>
      <c r="M6" s="147">
        <v>1577.44</v>
      </c>
      <c r="N6" s="147">
        <v>1654.0219999999999</v>
      </c>
      <c r="O6" s="147">
        <v>1675.9670000000001</v>
      </c>
      <c r="P6" s="147">
        <v>1460.6120000000001</v>
      </c>
      <c r="Q6" s="147">
        <v>1284.337</v>
      </c>
      <c r="R6" s="147">
        <v>1876.3779999999999</v>
      </c>
      <c r="S6" s="148">
        <v>1575.107</v>
      </c>
    </row>
    <row r="7" spans="1:19" x14ac:dyDescent="0.25">
      <c r="A7" s="18" t="s">
        <v>65</v>
      </c>
      <c r="H7" s="19"/>
    </row>
    <row r="8" spans="1:19" x14ac:dyDescent="0.25">
      <c r="A8" s="9" t="s">
        <v>144</v>
      </c>
    </row>
    <row r="10" spans="1:19" x14ac:dyDescent="0.25">
      <c r="S10" s="206"/>
    </row>
    <row r="11" spans="1:19" x14ac:dyDescent="0.25">
      <c r="B11" s="54"/>
      <c r="C11" s="54"/>
      <c r="D11" s="54"/>
      <c r="E11" s="54"/>
      <c r="F11" s="54"/>
      <c r="G11" s="54"/>
      <c r="H11" s="54"/>
      <c r="I11" s="54"/>
      <c r="J11" s="54"/>
      <c r="K11" s="54"/>
      <c r="L11" s="54"/>
      <c r="M11" s="54"/>
      <c r="S11" s="206"/>
    </row>
    <row r="12" spans="1:19" x14ac:dyDescent="0.25">
      <c r="S12" s="206"/>
    </row>
  </sheetData>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24"/>
  <sheetViews>
    <sheetView showGridLines="0" zoomScaleNormal="100" workbookViewId="0">
      <selection activeCell="O21" sqref="O21"/>
    </sheetView>
  </sheetViews>
  <sheetFormatPr defaultRowHeight="15" x14ac:dyDescent="0.25"/>
  <cols>
    <col min="1" max="1" width="44.85546875" style="9" customWidth="1"/>
    <col min="2" max="8" width="10.7109375" style="9" customWidth="1"/>
    <col min="9" max="9" width="11.5703125" style="9" customWidth="1"/>
    <col min="10" max="11" width="10.7109375" style="9" customWidth="1"/>
    <col min="12" max="13" width="9.140625" style="9"/>
    <col min="14" max="14" width="10" style="9" bestFit="1" customWidth="1"/>
    <col min="15" max="16384" width="9.140625" style="9"/>
  </cols>
  <sheetData>
    <row r="2" spans="1:11" x14ac:dyDescent="0.25">
      <c r="A2" s="60" t="s">
        <v>190</v>
      </c>
      <c r="B2" s="61"/>
      <c r="C2" s="61"/>
      <c r="D2" s="61"/>
    </row>
    <row r="3" spans="1:11" x14ac:dyDescent="0.25">
      <c r="A3" s="62" t="s">
        <v>177</v>
      </c>
      <c r="B3" s="63" t="s">
        <v>16</v>
      </c>
      <c r="C3" s="63" t="s">
        <v>17</v>
      </c>
      <c r="D3" s="63" t="s">
        <v>24</v>
      </c>
    </row>
    <row r="4" spans="1:11" x14ac:dyDescent="0.25">
      <c r="A4" s="64" t="s">
        <v>172</v>
      </c>
      <c r="B4" s="65">
        <v>3494.7334077199998</v>
      </c>
      <c r="C4" s="65">
        <v>4407.20447556</v>
      </c>
      <c r="D4" s="66">
        <f>C4-B4</f>
        <v>912.47106784000016</v>
      </c>
    </row>
    <row r="5" spans="1:11" x14ac:dyDescent="0.25">
      <c r="A5" s="67" t="s">
        <v>25</v>
      </c>
      <c r="B5" s="65">
        <v>1393.26981372</v>
      </c>
      <c r="C5" s="65">
        <v>416.56024755999999</v>
      </c>
      <c r="D5" s="66">
        <f>C5-B5</f>
        <v>-976.70956616000001</v>
      </c>
    </row>
    <row r="6" spans="1:11" x14ac:dyDescent="0.25">
      <c r="A6" s="67" t="s">
        <v>128</v>
      </c>
      <c r="B6" s="65">
        <v>2101.4635939999998</v>
      </c>
      <c r="C6" s="65">
        <v>3990.6442280000001</v>
      </c>
      <c r="D6" s="66">
        <f t="shared" ref="D6:D13" si="0">C6-B6</f>
        <v>1889.1806340000003</v>
      </c>
    </row>
    <row r="7" spans="1:11" x14ac:dyDescent="0.25">
      <c r="A7" s="68" t="s">
        <v>26</v>
      </c>
      <c r="B7" s="65">
        <v>533.38822431000006</v>
      </c>
      <c r="C7" s="65">
        <v>1522.1773999</v>
      </c>
      <c r="D7" s="66">
        <f>C7-B7</f>
        <v>988.7891755899999</v>
      </c>
    </row>
    <row r="8" spans="1:11" x14ac:dyDescent="0.25">
      <c r="A8" s="67" t="s">
        <v>169</v>
      </c>
      <c r="B8" s="65">
        <v>175.32601833999999</v>
      </c>
      <c r="C8" s="65">
        <v>1377.7686174200001</v>
      </c>
      <c r="D8" s="66">
        <f t="shared" si="0"/>
        <v>1202.44259908</v>
      </c>
    </row>
    <row r="9" spans="1:11" x14ac:dyDescent="0.25">
      <c r="A9" s="67" t="s">
        <v>170</v>
      </c>
      <c r="B9" s="65">
        <v>48.598253540000002</v>
      </c>
      <c r="C9" s="65">
        <v>29.927228199999998</v>
      </c>
      <c r="D9" s="66">
        <f t="shared" si="0"/>
        <v>-18.671025340000003</v>
      </c>
    </row>
    <row r="10" spans="1:11" x14ac:dyDescent="0.25">
      <c r="A10" s="67" t="s">
        <v>171</v>
      </c>
      <c r="B10" s="65">
        <v>309.46395243000001</v>
      </c>
      <c r="C10" s="65">
        <v>114.48155428</v>
      </c>
      <c r="D10" s="66">
        <f t="shared" si="0"/>
        <v>-194.98239814999999</v>
      </c>
    </row>
    <row r="11" spans="1:11" x14ac:dyDescent="0.25">
      <c r="A11" s="68" t="s">
        <v>18</v>
      </c>
      <c r="B11" s="65">
        <v>751.34377766</v>
      </c>
      <c r="C11" s="65">
        <v>1165.0314301800001</v>
      </c>
      <c r="D11" s="66">
        <f t="shared" si="0"/>
        <v>413.68765252000014</v>
      </c>
    </row>
    <row r="12" spans="1:11" x14ac:dyDescent="0.25">
      <c r="A12" s="67" t="s">
        <v>168</v>
      </c>
      <c r="B12" s="65">
        <v>54.528703659999998</v>
      </c>
      <c r="C12" s="65">
        <v>131.56226218</v>
      </c>
      <c r="D12" s="66">
        <f t="shared" si="0"/>
        <v>77.033558520000014</v>
      </c>
    </row>
    <row r="13" spans="1:11" x14ac:dyDescent="0.25">
      <c r="A13" s="69" t="s">
        <v>191</v>
      </c>
      <c r="B13" s="70">
        <v>696.81507399999998</v>
      </c>
      <c r="C13" s="70">
        <v>1033.4691680000001</v>
      </c>
      <c r="D13" s="71">
        <f t="shared" si="0"/>
        <v>336.6540940000001</v>
      </c>
    </row>
    <row r="14" spans="1:11" x14ac:dyDescent="0.25">
      <c r="A14" s="72" t="s">
        <v>129</v>
      </c>
      <c r="B14" s="61"/>
      <c r="C14" s="61"/>
      <c r="D14" s="61"/>
      <c r="J14" s="73"/>
      <c r="K14" s="73"/>
    </row>
    <row r="16" spans="1:11" x14ac:dyDescent="0.25">
      <c r="A16" s="60" t="s">
        <v>192</v>
      </c>
      <c r="B16" s="61"/>
      <c r="C16" s="61"/>
      <c r="D16" s="61"/>
    </row>
    <row r="17" spans="1:12" ht="30.75" customHeight="1" x14ac:dyDescent="0.25">
      <c r="A17" s="74" t="s">
        <v>177</v>
      </c>
      <c r="B17" s="75" t="s">
        <v>178</v>
      </c>
      <c r="C17" s="76" t="s">
        <v>12</v>
      </c>
      <c r="D17" s="77" t="s">
        <v>13</v>
      </c>
      <c r="E17" s="77" t="s">
        <v>14</v>
      </c>
      <c r="F17" s="77" t="s">
        <v>15</v>
      </c>
      <c r="G17" s="77" t="s">
        <v>194</v>
      </c>
      <c r="H17" s="77" t="s">
        <v>195</v>
      </c>
      <c r="I17" s="77" t="s">
        <v>193</v>
      </c>
      <c r="J17" s="77" t="s">
        <v>141</v>
      </c>
      <c r="K17" s="77" t="s">
        <v>173</v>
      </c>
      <c r="L17" s="78" t="s">
        <v>142</v>
      </c>
    </row>
    <row r="18" spans="1:12" x14ac:dyDescent="0.25">
      <c r="A18" s="79" t="s">
        <v>172</v>
      </c>
      <c r="B18" s="80" t="s">
        <v>16</v>
      </c>
      <c r="C18" s="81">
        <v>1485.53136281</v>
      </c>
      <c r="D18" s="82">
        <v>627.5530633699999</v>
      </c>
      <c r="E18" s="82">
        <v>370.65161295000007</v>
      </c>
      <c r="F18" s="82">
        <v>136.81690825999999</v>
      </c>
      <c r="G18" s="82">
        <v>93.593515249999996</v>
      </c>
      <c r="H18" s="82">
        <v>124.89720813999999</v>
      </c>
      <c r="I18" s="82">
        <v>256.69642290000002</v>
      </c>
      <c r="J18" s="82">
        <v>3095.7400940000002</v>
      </c>
      <c r="K18" s="82">
        <v>398.9933145</v>
      </c>
      <c r="L18" s="83">
        <v>3494.7334080000001</v>
      </c>
    </row>
    <row r="19" spans="1:12" x14ac:dyDescent="0.25">
      <c r="A19" s="84" t="s">
        <v>172</v>
      </c>
      <c r="B19" s="80" t="s">
        <v>17</v>
      </c>
      <c r="C19" s="81">
        <v>807.53572265000014</v>
      </c>
      <c r="D19" s="82">
        <v>967.40677242999982</v>
      </c>
      <c r="E19" s="82">
        <v>458.64737177999996</v>
      </c>
      <c r="F19" s="82">
        <v>386.16803569999996</v>
      </c>
      <c r="G19" s="82">
        <v>123.90022767000001</v>
      </c>
      <c r="H19" s="82">
        <v>146.19262297</v>
      </c>
      <c r="I19" s="82">
        <v>454.28541490000009</v>
      </c>
      <c r="J19" s="82">
        <v>3344.136168</v>
      </c>
      <c r="K19" s="82">
        <v>1063.068307</v>
      </c>
      <c r="L19" s="83">
        <v>4407.2044749999995</v>
      </c>
    </row>
    <row r="20" spans="1:12" x14ac:dyDescent="0.25">
      <c r="A20" s="84" t="s">
        <v>26</v>
      </c>
      <c r="B20" s="80" t="s">
        <v>16</v>
      </c>
      <c r="C20" s="81">
        <v>203.41263917999999</v>
      </c>
      <c r="D20" s="82">
        <v>218.55479737000002</v>
      </c>
      <c r="E20" s="82">
        <v>50.527766909999997</v>
      </c>
      <c r="F20" s="82">
        <v>11.938455680000001</v>
      </c>
      <c r="G20" s="82">
        <v>16.542918029999999</v>
      </c>
      <c r="H20" s="82">
        <v>1.7140635200000001</v>
      </c>
      <c r="I20" s="82">
        <v>11.33738499</v>
      </c>
      <c r="J20" s="82">
        <v>514.02802568000004</v>
      </c>
      <c r="K20" s="82">
        <v>19.360198629999999</v>
      </c>
      <c r="L20" s="83">
        <v>533.38822431000006</v>
      </c>
    </row>
    <row r="21" spans="1:12" x14ac:dyDescent="0.25">
      <c r="A21" s="84" t="s">
        <v>26</v>
      </c>
      <c r="B21" s="80" t="s">
        <v>17</v>
      </c>
      <c r="C21" s="81">
        <v>343.03226941000003</v>
      </c>
      <c r="D21" s="82">
        <v>280.36772284999995</v>
      </c>
      <c r="E21" s="82">
        <v>92.277564720000001</v>
      </c>
      <c r="F21" s="82">
        <v>223.03942513999999</v>
      </c>
      <c r="G21" s="82">
        <v>64.851110519999992</v>
      </c>
      <c r="H21" s="82">
        <v>41.91498094</v>
      </c>
      <c r="I21" s="82">
        <v>173.86951698000001</v>
      </c>
      <c r="J21" s="82">
        <v>1219.35259056</v>
      </c>
      <c r="K21" s="82">
        <v>302.82480934</v>
      </c>
      <c r="L21" s="83">
        <v>1522.1773999</v>
      </c>
    </row>
    <row r="22" spans="1:12" x14ac:dyDescent="0.25">
      <c r="A22" s="84" t="s">
        <v>18</v>
      </c>
      <c r="B22" s="80" t="s">
        <v>16</v>
      </c>
      <c r="C22" s="81">
        <v>220.58853673000002</v>
      </c>
      <c r="D22" s="82">
        <v>219.62623022</v>
      </c>
      <c r="E22" s="82">
        <v>112.60032812999998</v>
      </c>
      <c r="F22" s="82">
        <v>68.532884270000011</v>
      </c>
      <c r="G22" s="82">
        <v>13.28616787</v>
      </c>
      <c r="H22" s="82">
        <v>23.185884269999999</v>
      </c>
      <c r="I22" s="82">
        <v>11.40884748</v>
      </c>
      <c r="J22" s="82">
        <v>669.22887900000001</v>
      </c>
      <c r="K22" s="82">
        <v>82.114898740000001</v>
      </c>
      <c r="L22" s="83">
        <v>751.34377770000003</v>
      </c>
    </row>
    <row r="23" spans="1:12" x14ac:dyDescent="0.25">
      <c r="A23" s="85" t="s">
        <v>18</v>
      </c>
      <c r="B23" s="86" t="s">
        <v>17</v>
      </c>
      <c r="C23" s="87">
        <v>162.57275301999999</v>
      </c>
      <c r="D23" s="88">
        <v>157.39882165</v>
      </c>
      <c r="E23" s="88">
        <v>175.29135146999997</v>
      </c>
      <c r="F23" s="88">
        <v>87.003309869999995</v>
      </c>
      <c r="G23" s="88">
        <v>27.484037960000002</v>
      </c>
      <c r="H23" s="88">
        <v>33.38068174</v>
      </c>
      <c r="I23" s="88">
        <v>127.92410348999996</v>
      </c>
      <c r="J23" s="88">
        <v>771.05505919999996</v>
      </c>
      <c r="K23" s="88">
        <v>393.9763706</v>
      </c>
      <c r="L23" s="89">
        <v>1165.0314301800001</v>
      </c>
    </row>
    <row r="24" spans="1:12" x14ac:dyDescent="0.25">
      <c r="A24" s="72" t="s">
        <v>130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V21"/>
  <sheetViews>
    <sheetView showGridLines="0" workbookViewId="0">
      <selection activeCell="L25" sqref="L25"/>
    </sheetView>
  </sheetViews>
  <sheetFormatPr defaultRowHeight="15" x14ac:dyDescent="0.25"/>
  <cols>
    <col min="1" max="1" width="38.85546875" style="9" customWidth="1"/>
    <col min="2" max="22" width="7.7109375" style="9" customWidth="1"/>
    <col min="23" max="16384" width="9.140625" style="9"/>
  </cols>
  <sheetData>
    <row r="2" spans="1:22" x14ac:dyDescent="0.25">
      <c r="A2" s="8" t="s">
        <v>187</v>
      </c>
    </row>
    <row r="3" spans="1:22" x14ac:dyDescent="0.25">
      <c r="A3" s="20" t="s">
        <v>27</v>
      </c>
      <c r="B3" s="21">
        <v>2008</v>
      </c>
      <c r="C3" s="22">
        <v>2009</v>
      </c>
      <c r="D3" s="22">
        <v>2010</v>
      </c>
      <c r="E3" s="22">
        <v>2011</v>
      </c>
      <c r="F3" s="22">
        <v>2012</v>
      </c>
      <c r="G3" s="22">
        <v>2013</v>
      </c>
      <c r="H3" s="22">
        <v>2014</v>
      </c>
      <c r="I3" s="22">
        <v>2015</v>
      </c>
      <c r="J3" s="22">
        <v>2016</v>
      </c>
      <c r="K3" s="22">
        <v>2017</v>
      </c>
      <c r="L3" s="23">
        <v>2018</v>
      </c>
    </row>
    <row r="4" spans="1:22" x14ac:dyDescent="0.25">
      <c r="A4" s="24" t="s">
        <v>28</v>
      </c>
      <c r="B4" s="25">
        <v>31.56</v>
      </c>
      <c r="C4" s="26">
        <v>30.48</v>
      </c>
      <c r="D4" s="26">
        <v>29.68</v>
      </c>
      <c r="E4" s="26">
        <v>29.22</v>
      </c>
      <c r="F4" s="26">
        <v>29.69</v>
      </c>
      <c r="G4" s="26">
        <v>27.26</v>
      </c>
      <c r="H4" s="26">
        <v>25.932418823242202</v>
      </c>
      <c r="I4" s="26">
        <v>25.6799125671387</v>
      </c>
      <c r="J4" s="26">
        <v>24.759386062622099</v>
      </c>
      <c r="K4" s="26">
        <v>23.803836822509801</v>
      </c>
      <c r="L4" s="27">
        <v>22.47727394104</v>
      </c>
    </row>
    <row r="5" spans="1:22" x14ac:dyDescent="0.25">
      <c r="A5" s="13" t="s">
        <v>179</v>
      </c>
      <c r="B5" s="25">
        <v>6.91</v>
      </c>
      <c r="C5" s="26">
        <v>6.75</v>
      </c>
      <c r="D5" s="26">
        <v>7.25</v>
      </c>
      <c r="E5" s="26">
        <v>7.25</v>
      </c>
      <c r="F5" s="26">
        <v>7.34</v>
      </c>
      <c r="G5" s="26">
        <v>7.24</v>
      </c>
      <c r="H5" s="26">
        <v>6.8676370382309004</v>
      </c>
      <c r="I5" s="26">
        <v>7.1547415256500297</v>
      </c>
      <c r="J5" s="26">
        <v>7.0368810892105103</v>
      </c>
      <c r="K5" s="26">
        <v>6.88255095481873</v>
      </c>
      <c r="L5" s="27">
        <v>6.7690382003784206</v>
      </c>
    </row>
    <row r="6" spans="1:22" x14ac:dyDescent="0.25">
      <c r="A6" s="28" t="s">
        <v>29</v>
      </c>
      <c r="B6" s="25">
        <v>52.05</v>
      </c>
      <c r="C6" s="26">
        <v>51.39</v>
      </c>
      <c r="D6" s="26">
        <v>50.99</v>
      </c>
      <c r="E6" s="26">
        <v>47.22</v>
      </c>
      <c r="F6" s="26">
        <v>45.13</v>
      </c>
      <c r="G6" s="26">
        <v>43.67</v>
      </c>
      <c r="H6" s="26">
        <v>39.956680297851598</v>
      </c>
      <c r="I6" s="26">
        <v>37.618316650390597</v>
      </c>
      <c r="J6" s="26">
        <v>35.794998168945298</v>
      </c>
      <c r="K6" s="26">
        <v>33.179737091064503</v>
      </c>
      <c r="L6" s="27">
        <v>31.607349395751999</v>
      </c>
    </row>
    <row r="7" spans="1:22" x14ac:dyDescent="0.25">
      <c r="A7" s="29" t="s">
        <v>30</v>
      </c>
      <c r="B7" s="30">
        <v>6.17</v>
      </c>
      <c r="C7" s="31">
        <v>5.84</v>
      </c>
      <c r="D7" s="31">
        <v>5.41</v>
      </c>
      <c r="E7" s="31">
        <v>5</v>
      </c>
      <c r="F7" s="31">
        <v>5.14</v>
      </c>
      <c r="G7" s="31">
        <v>5.13</v>
      </c>
      <c r="H7" s="31">
        <v>4.9000000000000004</v>
      </c>
      <c r="I7" s="31">
        <v>4.82</v>
      </c>
      <c r="J7" s="31">
        <v>4.5174274444580096</v>
      </c>
      <c r="K7" s="31">
        <v>4.2</v>
      </c>
      <c r="L7" s="32" t="s">
        <v>167</v>
      </c>
    </row>
    <row r="8" spans="1:22" x14ac:dyDescent="0.25">
      <c r="A8" s="33" t="s">
        <v>38</v>
      </c>
      <c r="B8" s="34">
        <v>2008</v>
      </c>
      <c r="C8" s="35">
        <v>2009</v>
      </c>
      <c r="D8" s="35">
        <v>2010</v>
      </c>
      <c r="E8" s="35">
        <v>2011</v>
      </c>
      <c r="F8" s="35">
        <v>2012</v>
      </c>
      <c r="G8" s="35">
        <v>2013</v>
      </c>
      <c r="H8" s="35">
        <v>2014</v>
      </c>
      <c r="I8" s="35">
        <v>2015</v>
      </c>
      <c r="J8" s="35">
        <v>2016</v>
      </c>
      <c r="K8" s="35">
        <v>2017</v>
      </c>
      <c r="L8" s="36">
        <v>2018</v>
      </c>
      <c r="M8" s="37"/>
      <c r="N8" s="37"/>
      <c r="O8" s="37"/>
      <c r="P8" s="37"/>
      <c r="Q8" s="37"/>
      <c r="R8" s="37"/>
      <c r="S8" s="37"/>
      <c r="T8" s="38"/>
      <c r="U8" s="38"/>
      <c r="V8" s="38"/>
    </row>
    <row r="9" spans="1:22" x14ac:dyDescent="0.25">
      <c r="A9" s="24" t="s">
        <v>28</v>
      </c>
      <c r="B9" s="25">
        <v>18.89</v>
      </c>
      <c r="C9" s="26">
        <v>18.010000000000002</v>
      </c>
      <c r="D9" s="26">
        <v>20.64</v>
      </c>
      <c r="E9" s="26">
        <v>19.98</v>
      </c>
      <c r="F9" s="26">
        <v>19.61</v>
      </c>
      <c r="G9" s="26">
        <v>22.78</v>
      </c>
      <c r="H9" s="26">
        <v>17.052799224853501</v>
      </c>
      <c r="I9" s="39">
        <v>19.350345611572301</v>
      </c>
      <c r="J9" s="39">
        <v>23.315135955810501</v>
      </c>
      <c r="K9" s="39">
        <v>22.465070724487301</v>
      </c>
      <c r="L9" s="40">
        <v>21.297563552856399</v>
      </c>
      <c r="M9" s="37"/>
      <c r="N9" s="37"/>
      <c r="O9" s="37"/>
      <c r="P9" s="37"/>
      <c r="Q9" s="37"/>
      <c r="R9" s="37"/>
      <c r="S9" s="37"/>
      <c r="T9" s="38"/>
      <c r="U9" s="38"/>
      <c r="V9" s="38"/>
    </row>
    <row r="10" spans="1:22" x14ac:dyDescent="0.25">
      <c r="A10" s="13" t="s">
        <v>179</v>
      </c>
      <c r="B10" s="25">
        <v>11.49</v>
      </c>
      <c r="C10" s="26">
        <v>11.3</v>
      </c>
      <c r="D10" s="26">
        <v>12.22</v>
      </c>
      <c r="E10" s="26">
        <v>12.5</v>
      </c>
      <c r="F10" s="26">
        <v>12.46</v>
      </c>
      <c r="G10" s="26">
        <v>12.370000000000001</v>
      </c>
      <c r="H10" s="26">
        <v>12.08191967010498</v>
      </c>
      <c r="I10" s="41">
        <v>12.44169282913208</v>
      </c>
      <c r="J10" s="41">
        <v>12.81251764297485</v>
      </c>
      <c r="K10" s="41">
        <v>12.97672080993652</v>
      </c>
      <c r="L10" s="42">
        <v>13.085404396057131</v>
      </c>
      <c r="M10" s="37"/>
      <c r="N10" s="37"/>
      <c r="O10" s="37"/>
      <c r="P10" s="37"/>
      <c r="Q10" s="37"/>
      <c r="R10" s="37"/>
      <c r="S10" s="37"/>
      <c r="T10" s="38"/>
      <c r="U10" s="38"/>
      <c r="V10" s="38"/>
    </row>
    <row r="11" spans="1:22" x14ac:dyDescent="0.25">
      <c r="A11" s="28" t="s">
        <v>29</v>
      </c>
      <c r="B11" s="25">
        <v>85.95</v>
      </c>
      <c r="C11" s="26">
        <v>86.09</v>
      </c>
      <c r="D11" s="26">
        <v>86.12</v>
      </c>
      <c r="E11" s="26">
        <v>82.74</v>
      </c>
      <c r="F11" s="26">
        <v>79.680000000000007</v>
      </c>
      <c r="G11" s="26">
        <v>77.66</v>
      </c>
      <c r="H11" s="26">
        <v>70.215965270996094</v>
      </c>
      <c r="I11" s="41">
        <v>66.745140075683594</v>
      </c>
      <c r="J11" s="41">
        <v>64.128211975097699</v>
      </c>
      <c r="K11" s="41">
        <v>59.440437316894503</v>
      </c>
      <c r="L11" s="42">
        <v>57.243450164794901</v>
      </c>
      <c r="M11" s="37"/>
      <c r="N11" s="37"/>
      <c r="O11" s="37"/>
      <c r="P11" s="37"/>
      <c r="Q11" s="37"/>
      <c r="R11" s="37"/>
      <c r="S11" s="37"/>
      <c r="T11" s="38"/>
      <c r="U11" s="38"/>
      <c r="V11" s="38"/>
    </row>
    <row r="12" spans="1:22" x14ac:dyDescent="0.25">
      <c r="A12" s="29" t="s">
        <v>30</v>
      </c>
      <c r="B12" s="30">
        <v>5.51</v>
      </c>
      <c r="C12" s="31">
        <v>5.48</v>
      </c>
      <c r="D12" s="31">
        <v>5.13</v>
      </c>
      <c r="E12" s="31">
        <v>5.33</v>
      </c>
      <c r="F12" s="31">
        <v>5.87</v>
      </c>
      <c r="G12" s="31">
        <v>5.82</v>
      </c>
      <c r="H12" s="31">
        <v>5.73</v>
      </c>
      <c r="I12" s="43">
        <v>5.66</v>
      </c>
      <c r="J12" s="43">
        <v>5.6012282371520996</v>
      </c>
      <c r="K12" s="43">
        <v>5.12</v>
      </c>
      <c r="L12" s="44" t="s">
        <v>167</v>
      </c>
      <c r="M12" s="37"/>
      <c r="N12" s="37"/>
      <c r="O12" s="37"/>
      <c r="P12" s="37"/>
      <c r="Q12" s="37"/>
      <c r="R12" s="37"/>
      <c r="S12" s="37"/>
      <c r="T12" s="38"/>
      <c r="U12" s="38"/>
      <c r="V12" s="38"/>
    </row>
    <row r="13" spans="1:22" x14ac:dyDescent="0.25">
      <c r="A13" s="18" t="s">
        <v>189</v>
      </c>
      <c r="N13" s="19"/>
      <c r="O13" s="19"/>
      <c r="P13" s="19"/>
      <c r="Q13" s="19"/>
      <c r="R13" s="19"/>
    </row>
    <row r="14" spans="1:22" x14ac:dyDescent="0.25">
      <c r="A14" s="45"/>
      <c r="B14" s="45"/>
      <c r="C14" s="45"/>
      <c r="D14" s="45"/>
      <c r="E14" s="45"/>
      <c r="F14" s="45"/>
      <c r="N14" s="19"/>
      <c r="O14" s="19"/>
      <c r="P14" s="19"/>
      <c r="Q14" s="19"/>
      <c r="R14" s="19"/>
    </row>
    <row r="15" spans="1:22" x14ac:dyDescent="0.25">
      <c r="A15" s="8" t="s">
        <v>188</v>
      </c>
      <c r="N15" s="19"/>
      <c r="O15" s="19"/>
      <c r="P15" s="19"/>
      <c r="Q15" s="19"/>
      <c r="R15" s="19"/>
    </row>
    <row r="16" spans="1:22" x14ac:dyDescent="0.25">
      <c r="A16" s="10" t="s">
        <v>180</v>
      </c>
      <c r="B16" s="46">
        <v>2008</v>
      </c>
      <c r="C16" s="47">
        <v>2009</v>
      </c>
      <c r="D16" s="47">
        <v>2010</v>
      </c>
      <c r="E16" s="47">
        <v>2011</v>
      </c>
      <c r="F16" s="47">
        <v>2012</v>
      </c>
      <c r="G16" s="47">
        <v>2013</v>
      </c>
      <c r="H16" s="47">
        <v>2014</v>
      </c>
      <c r="I16" s="47">
        <v>2015</v>
      </c>
      <c r="J16" s="47">
        <v>2016</v>
      </c>
      <c r="K16" s="47">
        <v>2017</v>
      </c>
      <c r="L16" s="48">
        <v>2018</v>
      </c>
    </row>
    <row r="17" spans="1:14" x14ac:dyDescent="0.25">
      <c r="A17" s="49" t="s">
        <v>31</v>
      </c>
      <c r="B17" s="50">
        <f>B4/$B4*100</f>
        <v>100</v>
      </c>
      <c r="C17" s="51">
        <f t="shared" ref="C17:G20" si="0">C4/$B4*100</f>
        <v>96.577946768060841</v>
      </c>
      <c r="D17" s="51">
        <f t="shared" si="0"/>
        <v>94.04309252217999</v>
      </c>
      <c r="E17" s="51">
        <f t="shared" si="0"/>
        <v>92.585551330798481</v>
      </c>
      <c r="F17" s="51">
        <f t="shared" si="0"/>
        <v>94.07477820025349</v>
      </c>
      <c r="G17" s="51">
        <f t="shared" si="0"/>
        <v>86.375158428390378</v>
      </c>
      <c r="H17" s="51">
        <f t="shared" ref="H17" si="1">H4/$B4*100</f>
        <v>82.168627450070346</v>
      </c>
      <c r="I17" s="52">
        <f>I4/$B4*100</f>
        <v>81.368544255826052</v>
      </c>
      <c r="J17" s="52">
        <f>J4/$B4*100</f>
        <v>78.451793607801335</v>
      </c>
      <c r="K17" s="52">
        <f>K4/$B4*100</f>
        <v>75.42407104724272</v>
      </c>
      <c r="L17" s="53">
        <f>L4/$B4*100</f>
        <v>71.22076660659063</v>
      </c>
      <c r="M17" s="54"/>
    </row>
    <row r="18" spans="1:14" x14ac:dyDescent="0.25">
      <c r="A18" s="13" t="s">
        <v>179</v>
      </c>
      <c r="B18" s="50">
        <f t="shared" ref="B18:F20" si="2">B5/$B5*100</f>
        <v>100</v>
      </c>
      <c r="C18" s="51">
        <f t="shared" si="2"/>
        <v>97.68451519536903</v>
      </c>
      <c r="D18" s="51">
        <f t="shared" si="2"/>
        <v>104.92040520984081</v>
      </c>
      <c r="E18" s="51">
        <f t="shared" si="2"/>
        <v>104.92040520984081</v>
      </c>
      <c r="F18" s="51">
        <f t="shared" si="2"/>
        <v>106.22286541244573</v>
      </c>
      <c r="G18" s="51">
        <f t="shared" si="0"/>
        <v>104.77568740955137</v>
      </c>
      <c r="H18" s="51">
        <f t="shared" ref="H18" si="3">H5/$B5*100</f>
        <v>99.386932535903043</v>
      </c>
      <c r="I18" s="51">
        <f>I5/$B5*100</f>
        <v>103.54184552315529</v>
      </c>
      <c r="J18" s="51">
        <f t="shared" ref="J18:J20" si="4">J5/$B5*100</f>
        <v>101.83619521288728</v>
      </c>
      <c r="K18" s="51">
        <f>K5/$B5*100</f>
        <v>99.602763456132124</v>
      </c>
      <c r="L18" s="55">
        <f>L5/$B5*100</f>
        <v>97.960031843392485</v>
      </c>
      <c r="M18" s="54"/>
    </row>
    <row r="19" spans="1:14" x14ac:dyDescent="0.25">
      <c r="A19" s="13" t="s">
        <v>29</v>
      </c>
      <c r="B19" s="50">
        <f t="shared" si="2"/>
        <v>100</v>
      </c>
      <c r="C19" s="51">
        <f t="shared" si="2"/>
        <v>98.73198847262249</v>
      </c>
      <c r="D19" s="51">
        <f t="shared" si="2"/>
        <v>97.963496637848237</v>
      </c>
      <c r="E19" s="51">
        <f t="shared" si="2"/>
        <v>90.720461095100873</v>
      </c>
      <c r="F19" s="51">
        <f t="shared" si="2"/>
        <v>86.705091258405389</v>
      </c>
      <c r="G19" s="51">
        <f t="shared" si="0"/>
        <v>83.90009606147936</v>
      </c>
      <c r="H19" s="51">
        <f t="shared" ref="H19" si="5">H6/$B6*100</f>
        <v>76.765956383960813</v>
      </c>
      <c r="I19" s="51">
        <f>I6/$B6*100</f>
        <v>72.273422959443991</v>
      </c>
      <c r="J19" s="51">
        <f t="shared" si="4"/>
        <v>68.770409546484728</v>
      </c>
      <c r="K19" s="51">
        <f t="shared" ref="K19" si="6">K6/$B6*100</f>
        <v>63.745892586098954</v>
      </c>
      <c r="L19" s="55">
        <f>L6/$B6*100</f>
        <v>60.724974823731024</v>
      </c>
      <c r="M19" s="54"/>
      <c r="N19" s="54"/>
    </row>
    <row r="20" spans="1:14" x14ac:dyDescent="0.25">
      <c r="A20" s="56" t="s">
        <v>30</v>
      </c>
      <c r="B20" s="57">
        <f t="shared" si="2"/>
        <v>100</v>
      </c>
      <c r="C20" s="58">
        <f t="shared" si="2"/>
        <v>94.651539708265801</v>
      </c>
      <c r="D20" s="58">
        <f t="shared" si="2"/>
        <v>87.682333873581854</v>
      </c>
      <c r="E20" s="58">
        <f t="shared" si="2"/>
        <v>81.037277147487842</v>
      </c>
      <c r="F20" s="58">
        <f t="shared" si="2"/>
        <v>83.306320907617504</v>
      </c>
      <c r="G20" s="58">
        <f t="shared" si="0"/>
        <v>83.144246353322529</v>
      </c>
      <c r="H20" s="58">
        <f t="shared" ref="H20" si="7">H7/$B7*100</f>
        <v>79.416531604538093</v>
      </c>
      <c r="I20" s="58">
        <f>I7/$B7*100</f>
        <v>78.119935170178294</v>
      </c>
      <c r="J20" s="58">
        <f t="shared" si="4"/>
        <v>73.216003962042294</v>
      </c>
      <c r="K20" s="58">
        <f>K7/$B7*100</f>
        <v>68.071312803889796</v>
      </c>
      <c r="L20" s="59" t="s">
        <v>167</v>
      </c>
      <c r="M20" s="54"/>
    </row>
    <row r="21" spans="1:14" x14ac:dyDescent="0.25">
      <c r="A21" s="18" t="s">
        <v>189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20</vt:i4>
      </vt:variant>
    </vt:vector>
  </HeadingPairs>
  <TitlesOfParts>
    <vt:vector size="20" baseType="lpstr">
      <vt:lpstr>INHOUD</vt:lpstr>
      <vt:lpstr>areaal</vt:lpstr>
      <vt:lpstr>bedrijven</vt:lpstr>
      <vt:lpstr>grootteklasse</vt:lpstr>
      <vt:lpstr>specialisatie</vt:lpstr>
      <vt:lpstr>productiewaarde</vt:lpstr>
      <vt:lpstr>productie</vt:lpstr>
      <vt:lpstr>handelsbalans</vt:lpstr>
      <vt:lpstr>consumptie</vt:lpstr>
      <vt:lpstr>opbrengsten akkerbouw</vt:lpstr>
      <vt:lpstr>kosten akkerbouw</vt:lpstr>
      <vt:lpstr>bedrijfsresultaten akkerbouw</vt:lpstr>
      <vt:lpstr>tewerkstelling</vt:lpstr>
      <vt:lpstr>leeftijd bedrijfshoofd</vt:lpstr>
      <vt:lpstr>opvolging</vt:lpstr>
      <vt:lpstr>energie</vt:lpstr>
      <vt:lpstr>gewasbescherming</vt:lpstr>
      <vt:lpstr>water</vt:lpstr>
      <vt:lpstr>N kunstmest</vt:lpstr>
      <vt:lpstr>P kunstmest</vt:lpstr>
    </vt:vector>
  </TitlesOfParts>
  <Company>CLE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ElsDem</dc:creator>
  <cp:lastModifiedBy>Tom Van Bogaert</cp:lastModifiedBy>
  <cp:lastPrinted>2005-07-13T09:08:04Z</cp:lastPrinted>
  <dcterms:created xsi:type="dcterms:W3CDTF">2002-09-04T13:44:01Z</dcterms:created>
  <dcterms:modified xsi:type="dcterms:W3CDTF">2020-05-20T13:24:17Z</dcterms:modified>
</cp:coreProperties>
</file>